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Planeacion_Epa\Downloads\"/>
    </mc:Choice>
  </mc:AlternateContent>
  <xr:revisionPtr revIDLastSave="0" documentId="13_ncr:1_{8F217D7A-046D-4758-9A9B-B28A4707F667}" xr6:coauthVersionLast="47" xr6:coauthVersionMax="47" xr10:uidLastSave="{00000000-0000-0000-0000-000000000000}"/>
  <bookViews>
    <workbookView xWindow="-110" yWindow="-110" windowWidth="19420" windowHeight="10300" xr2:uid="{00000000-000D-0000-FFFF-FFFF00000000}"/>
  </bookViews>
  <sheets>
    <sheet name="Matriz de riesgo 2026" sheetId="3" r:id="rId1"/>
    <sheet name="Criterios para evaluar los  " sheetId="5" r:id="rId2"/>
  </sheets>
  <definedNames>
    <definedName name="_xlnm._FilterDatabase" localSheetId="0" hidden="1">'Matriz de riesgo 2026'!$A$3:$R$88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88" i="3" l="1"/>
  <c r="O41" i="3" l="1"/>
  <c r="O18" i="3"/>
  <c r="O17" i="3"/>
  <c r="J66" i="3" l="1"/>
  <c r="J21" i="3"/>
  <c r="O31" i="3"/>
  <c r="O85" i="3" l="1"/>
  <c r="P85" i="3" s="1"/>
  <c r="O86" i="3"/>
  <c r="P86" i="3" s="1"/>
  <c r="O87" i="3"/>
  <c r="P87" i="3" s="1"/>
  <c r="J85" i="3"/>
  <c r="K85" i="3" s="1"/>
  <c r="J86" i="3"/>
  <c r="K86" i="3" s="1"/>
  <c r="J87" i="3"/>
  <c r="K87" i="3" s="1"/>
  <c r="O84" i="3"/>
  <c r="P84" i="3" s="1"/>
  <c r="J84" i="3"/>
  <c r="K84" i="3" s="1"/>
  <c r="O79" i="3" l="1"/>
  <c r="P79" i="3" s="1"/>
  <c r="O82" i="3"/>
  <c r="P82" i="3" s="1"/>
  <c r="O81" i="3"/>
  <c r="P81" i="3" s="1"/>
  <c r="O80" i="3"/>
  <c r="P80" i="3" s="1"/>
  <c r="O83" i="3"/>
  <c r="P83" i="3" s="1"/>
  <c r="O78" i="3"/>
  <c r="P78" i="3" s="1"/>
  <c r="O77" i="3"/>
  <c r="P77" i="3" s="1"/>
  <c r="O76" i="3"/>
  <c r="P76" i="3" s="1"/>
  <c r="O75" i="3"/>
  <c r="P75" i="3" s="1"/>
  <c r="O74" i="3"/>
  <c r="P74" i="3" s="1"/>
  <c r="O72" i="3"/>
  <c r="P72" i="3" s="1"/>
  <c r="O71" i="3"/>
  <c r="P71" i="3" s="1"/>
  <c r="O70" i="3"/>
  <c r="P70" i="3" s="1"/>
  <c r="O68" i="3"/>
  <c r="P68" i="3" s="1"/>
  <c r="O67" i="3"/>
  <c r="P67" i="3" s="1"/>
  <c r="O66" i="3"/>
  <c r="P66" i="3" s="1"/>
  <c r="O65" i="3"/>
  <c r="P65" i="3" s="1"/>
  <c r="O64" i="3"/>
  <c r="P64" i="3" s="1"/>
  <c r="O61" i="3"/>
  <c r="P61" i="3" s="1"/>
  <c r="O58" i="3"/>
  <c r="P58" i="3" s="1"/>
  <c r="O56" i="3"/>
  <c r="P56" i="3" s="1"/>
  <c r="O53" i="3"/>
  <c r="P53" i="3" s="1"/>
  <c r="O50" i="3"/>
  <c r="P50" i="3" s="1"/>
  <c r="O48" i="3"/>
  <c r="P48" i="3" s="1"/>
  <c r="O46" i="3"/>
  <c r="P46" i="3" s="1"/>
  <c r="O43" i="3"/>
  <c r="P43" i="3" s="1"/>
  <c r="P41" i="3"/>
  <c r="O37" i="3"/>
  <c r="P37" i="3" s="1"/>
  <c r="O34" i="3"/>
  <c r="P34" i="3" s="1"/>
  <c r="P31" i="3"/>
  <c r="O26" i="3"/>
  <c r="P26" i="3" s="1"/>
  <c r="O24" i="3"/>
  <c r="P24" i="3" s="1"/>
  <c r="O21" i="3"/>
  <c r="P21" i="3" s="1"/>
  <c r="O19" i="3"/>
  <c r="P19" i="3" s="1"/>
  <c r="P17" i="3"/>
  <c r="O14" i="3"/>
  <c r="P14" i="3" s="1"/>
  <c r="O13" i="3"/>
  <c r="P13" i="3" s="1"/>
  <c r="O10" i="3"/>
  <c r="P10" i="3" s="1"/>
  <c r="O9" i="3"/>
  <c r="P9" i="3" s="1"/>
  <c r="O8" i="3"/>
  <c r="P8" i="3" s="1"/>
  <c r="O7" i="3"/>
  <c r="P7" i="3" s="1"/>
  <c r="O6" i="3"/>
  <c r="P6" i="3" s="1"/>
  <c r="O5" i="3"/>
  <c r="P5" i="3" s="1"/>
  <c r="J83" i="3"/>
  <c r="K83" i="3" s="1"/>
  <c r="J75" i="3"/>
  <c r="K75" i="3" s="1"/>
  <c r="J76" i="3"/>
  <c r="K76" i="3" s="1"/>
  <c r="J77" i="3"/>
  <c r="K77" i="3" s="1"/>
  <c r="J78" i="3"/>
  <c r="K78" i="3" s="1"/>
  <c r="J79" i="3"/>
  <c r="K79" i="3" s="1"/>
  <c r="J74" i="3"/>
  <c r="K74" i="3" s="1"/>
  <c r="J72" i="3"/>
  <c r="K72" i="3" s="1"/>
  <c r="J65" i="3"/>
  <c r="K65" i="3" s="1"/>
  <c r="K66" i="3"/>
  <c r="J67" i="3"/>
  <c r="K67" i="3" s="1"/>
  <c r="J68" i="3"/>
  <c r="K68" i="3" s="1"/>
  <c r="J70" i="3"/>
  <c r="K70" i="3" s="1"/>
  <c r="J71" i="3"/>
  <c r="K71" i="3" s="1"/>
  <c r="J64" i="3"/>
  <c r="K64" i="3" s="1"/>
  <c r="J61" i="3"/>
  <c r="K61" i="3" s="1"/>
  <c r="J58" i="3"/>
  <c r="K58" i="3" s="1"/>
  <c r="J56" i="3"/>
  <c r="K56" i="3" s="1"/>
  <c r="J53" i="3"/>
  <c r="K53" i="3" s="1"/>
  <c r="J50" i="3"/>
  <c r="K50" i="3" s="1"/>
  <c r="J48" i="3"/>
  <c r="K48" i="3" s="1"/>
  <c r="J46" i="3"/>
  <c r="K46" i="3" s="1"/>
  <c r="J43" i="3"/>
  <c r="K43" i="3" s="1"/>
  <c r="J41" i="3"/>
  <c r="K41" i="3" s="1"/>
  <c r="J37" i="3"/>
  <c r="K37" i="3" s="1"/>
  <c r="J34" i="3"/>
  <c r="K34" i="3" s="1"/>
  <c r="K31" i="3"/>
  <c r="J26" i="3"/>
  <c r="K26" i="3" s="1"/>
  <c r="J24" i="3"/>
  <c r="K24" i="3" s="1"/>
  <c r="K21" i="3"/>
  <c r="J19" i="3"/>
  <c r="K19" i="3" s="1"/>
  <c r="J17" i="3"/>
  <c r="K17" i="3" s="1"/>
  <c r="J14" i="3"/>
  <c r="K14" i="3" s="1"/>
  <c r="J13" i="3"/>
  <c r="K13" i="3" s="1"/>
  <c r="J10" i="3"/>
  <c r="K10" i="3" s="1"/>
  <c r="J9" i="3"/>
  <c r="K9" i="3" s="1"/>
  <c r="J8" i="3"/>
  <c r="K8" i="3" s="1"/>
  <c r="J7" i="3"/>
  <c r="K7" i="3" s="1"/>
  <c r="J6" i="3"/>
  <c r="K6" i="3" s="1"/>
  <c r="J5" i="3"/>
  <c r="K5" i="3" s="1"/>
  <c r="K88" i="3" l="1"/>
  <c r="O88" i="3"/>
  <c r="P8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NICANOR</author>
  </authors>
  <commentList>
    <comment ref="H4" authorId="0" shapeId="0" xr:uid="{00000000-0006-0000-0000-000001000000}">
      <text>
        <r>
          <rPr>
            <sz val="9"/>
            <color indexed="81"/>
            <rFont val="Tahoma"/>
            <family val="2"/>
          </rPr>
          <t>1: Muy Improbable
2: No es probable
3: Posible
4: Probable
5: Muy probable</t>
        </r>
      </text>
    </comment>
    <comment ref="I4" authorId="0" shapeId="0" xr:uid="{00000000-0006-0000-0000-000002000000}">
      <text>
        <r>
          <rPr>
            <sz val="9"/>
            <color rgb="FF000000"/>
            <rFont val="Tahoma"/>
            <family val="2"/>
          </rPr>
          <t xml:space="preserve">1: Insignificante
</t>
        </r>
        <r>
          <rPr>
            <sz val="9"/>
            <color rgb="FF000000"/>
            <rFont val="Tahoma"/>
            <family val="2"/>
          </rPr>
          <t xml:space="preserve">2: Menor
</t>
        </r>
        <r>
          <rPr>
            <sz val="9"/>
            <color rgb="FF000000"/>
            <rFont val="Tahoma"/>
            <family val="2"/>
          </rPr>
          <t xml:space="preserve">3: Moderada
</t>
        </r>
        <r>
          <rPr>
            <sz val="9"/>
            <color rgb="FF000000"/>
            <rFont val="Tahoma"/>
            <family val="2"/>
          </rPr>
          <t xml:space="preserve">4: Importante
</t>
        </r>
        <r>
          <rPr>
            <sz val="9"/>
            <color rgb="FF000000"/>
            <rFont val="Tahoma"/>
            <family val="2"/>
          </rPr>
          <t>5: Catastrófica</t>
        </r>
      </text>
    </comment>
    <comment ref="M4" authorId="0" shapeId="0" xr:uid="{00000000-0006-0000-0000-000003000000}">
      <text>
        <r>
          <rPr>
            <sz val="9"/>
            <color indexed="81"/>
            <rFont val="Tahoma"/>
            <family val="2"/>
          </rPr>
          <t>1: Muy Improbable
2: No es probable
3: Posible
4: Probable
5: Muy probable</t>
        </r>
      </text>
    </comment>
    <comment ref="N4" authorId="0" shapeId="0" xr:uid="{00000000-0006-0000-0000-000004000000}">
      <text>
        <r>
          <rPr>
            <sz val="9"/>
            <color indexed="81"/>
            <rFont val="Tahoma"/>
            <family val="2"/>
          </rPr>
          <t>1: Insignificante
2: Menor
3: Moderada
4: Importante
5: Catastrófica</t>
        </r>
      </text>
    </comment>
  </commentList>
</comments>
</file>

<file path=xl/sharedStrings.xml><?xml version="1.0" encoding="utf-8"?>
<sst xmlns="http://schemas.openxmlformats.org/spreadsheetml/2006/main" count="720" uniqueCount="507">
  <si>
    <t>Item</t>
  </si>
  <si>
    <t xml:space="preserve">Dependencia </t>
  </si>
  <si>
    <t xml:space="preserve">Nombre del riesgo </t>
  </si>
  <si>
    <t xml:space="preserve">Tipologia del riesgo </t>
  </si>
  <si>
    <t xml:space="preserve">Causas </t>
  </si>
  <si>
    <t>Consecuencias</t>
  </si>
  <si>
    <t xml:space="preserve">Riesgo Inherente </t>
  </si>
  <si>
    <t xml:space="preserve">Impacto </t>
  </si>
  <si>
    <t xml:space="preserve">Control Existente </t>
  </si>
  <si>
    <t>Opción de Manejo</t>
  </si>
  <si>
    <t xml:space="preserve">Acciones Preventivas </t>
  </si>
  <si>
    <t xml:space="preserve">Plazo de Seguimiento </t>
  </si>
  <si>
    <t xml:space="preserve">Fecha de Inicio </t>
  </si>
  <si>
    <t>Fecha de Terminación</t>
  </si>
  <si>
    <t xml:space="preserve">Toda la entidad </t>
  </si>
  <si>
    <t>Perdida de confidencialidad</t>
  </si>
  <si>
    <t xml:space="preserve">Tecnologico </t>
  </si>
  <si>
    <t>No Aplica</t>
  </si>
  <si>
    <t xml:space="preserve">Seguridad de la informacion </t>
  </si>
  <si>
    <t>Estrategico</t>
  </si>
  <si>
    <t>Inadecuado manejo documental</t>
  </si>
  <si>
    <t>Dirección General</t>
  </si>
  <si>
    <t xml:space="preserve">Direccionamiento indebido en la celebración de convenios y contratos </t>
  </si>
  <si>
    <t>Corrupción</t>
  </si>
  <si>
    <t xml:space="preserve">Manejo inadecuado del poder </t>
  </si>
  <si>
    <t xml:space="preserve">Desconocimiento de procedimientos y normativas </t>
  </si>
  <si>
    <t xml:space="preserve">Nepotismo </t>
  </si>
  <si>
    <t xml:space="preserve">Detrimento patrimonial </t>
  </si>
  <si>
    <t xml:space="preserve">Ineficiencia operativa y administrativa </t>
  </si>
  <si>
    <t xml:space="preserve">Sanciones legales y disciplinarias </t>
  </si>
  <si>
    <t>La alta direccion comunica y hace publicas las decisiones pertinentes en el marco del comité de Alta Direccón. Se lleva un control mediante actas de comité.</t>
  </si>
  <si>
    <t>La alta dirección aplica los protocolos y normatividad vigente para la vinculacion de personal o celebración de contratos de prestación de servicios. Se controla mediante el expediente contractual y registro en SIGEP y SECOP.</t>
  </si>
  <si>
    <t>Dirección General / Oficina Asesora de Planeación</t>
  </si>
  <si>
    <t xml:space="preserve">Gestión </t>
  </si>
  <si>
    <t xml:space="preserve">Diagnostico de la capacidad institucional desactualizado </t>
  </si>
  <si>
    <t xml:space="preserve">Capacidad operativa disminuida / Posibles sanciones lagales y disciplinarias </t>
  </si>
  <si>
    <t>La Oficina Asesora de Planeacion documenta la capacidad en recursos humanos, financieros, tecnologicos y materiales. Se realiza un ajuste  de acuerdo a la planeación de cada vigencia. Se evidencia mediante Plan Anual de Adquisiciones, y los registros en SIGEP y SECOP.</t>
  </si>
  <si>
    <t>Disminuir</t>
  </si>
  <si>
    <t xml:space="preserve">Oficina Asesora de Planecion realizará seguimientos a la implementacion del Plan de Accion y a la realizacion del Plan Anual de Adquisiciones </t>
  </si>
  <si>
    <t xml:space="preserve">Deficiencia en los mecanimos de coordinación y seguimiento de programas y metas </t>
  </si>
  <si>
    <t xml:space="preserve">Perdida de imagen institucional </t>
  </si>
  <si>
    <t>La Oficina Asesora de Planeacion presentará informe mensual sonre el cumplimiento de programas y metas mediante el seguimiento del Plan de Accion. Se documentara cualquier desviación mediante el TABLERO DE CONTROL.</t>
  </si>
  <si>
    <t xml:space="preserve">Comunicaciones </t>
  </si>
  <si>
    <t xml:space="preserve">Inadecuada representacion de la entidad en los eventos empresariales y gremiales </t>
  </si>
  <si>
    <t xml:space="preserve">Imagen institucional </t>
  </si>
  <si>
    <t xml:space="preserve">Incorrecta designacion de representantes </t>
  </si>
  <si>
    <t>Falta de pertinencia en la participación</t>
  </si>
  <si>
    <t xml:space="preserve">Oficina Asesora de Planeacion articulara el seguimiento mediante el Tablero de Control con el segumiento al presupuesto de inversion mediante el Plan Anual de Adquisiciones. Se evidenciará mediante la actulaización de PAA y el tablero de control </t>
  </si>
  <si>
    <t xml:space="preserve">Ela area de Comunicaciones, de acuerdo a las directrices de la Dirección Gnerel, validará la pertinecia de los contenidos y mensajes entregados. El control se videncia mediante correos electronicos y actas de reuniones internas. </t>
  </si>
  <si>
    <t xml:space="preserve">Gestion Ambiental / Control y Vigilancia </t>
  </si>
  <si>
    <t xml:space="preserve">Operativo </t>
  </si>
  <si>
    <t xml:space="preserve">Cambio de prioridades operativas </t>
  </si>
  <si>
    <t xml:space="preserve">Reprocesos </t>
  </si>
  <si>
    <t xml:space="preserve">Retrazos en la asignacion y atención de solicitudes </t>
  </si>
  <si>
    <t xml:space="preserve">Bajo </t>
  </si>
  <si>
    <t xml:space="preserve">Los subdirectores de area mensualmente verifica el cumplimiento de las metas misionales e institucionales. Se evidencia el cumplimiento mediante correos electronicos y cuadro de asignaciones </t>
  </si>
  <si>
    <t xml:space="preserve">Rotación de personal </t>
  </si>
  <si>
    <t>Se verifica que la informción de gestión sea adecuadamente archivada en el sistema de archivo de la entidad. Se evidencia mediante informes mensuales de funcionarios y archivo documental</t>
  </si>
  <si>
    <t>Los subdirectores de area mensualmente verifican el cumplimiento de las tareas asignadas y el orden de prioridad dado</t>
  </si>
  <si>
    <t>Asumir</t>
  </si>
  <si>
    <t xml:space="preserve">Incumplimiento normativo en el desempeño administrativo y financiero </t>
  </si>
  <si>
    <t>Administrativo</t>
  </si>
  <si>
    <t xml:space="preserve">Procesos disciplinarios, fiscales y penales </t>
  </si>
  <si>
    <t>Reducir</t>
  </si>
  <si>
    <t xml:space="preserve">La Jefe administrativa y financiera valida la correcta aplicación de la normatividad. </t>
  </si>
  <si>
    <t xml:space="preserve">Perdidas economicas por controversias contractuales </t>
  </si>
  <si>
    <t>Contratación</t>
  </si>
  <si>
    <t>Interpretación erronea de las clausulas y normatividad aplicable a los contratos</t>
  </si>
  <si>
    <t xml:space="preserve">Inconformidad en los contratistas por incumplimiento en las obligaciones contratuales por parte de la entidad </t>
  </si>
  <si>
    <t>Detrimento patrimonial, procesos disciplinarios y fiscales.</t>
  </si>
  <si>
    <t xml:space="preserve">Evitar </t>
  </si>
  <si>
    <t>Revision y rediseño de estudios previos para los contratos especificos.</t>
  </si>
  <si>
    <t xml:space="preserve">Revisión mensual de los contratos en sus clausulas, alcance y tiempo de duración. </t>
  </si>
  <si>
    <t>Subdirecciones de area</t>
  </si>
  <si>
    <t xml:space="preserve">Complimiento </t>
  </si>
  <si>
    <t xml:space="preserve">Incremento no previsto en la cantidad de peticiones </t>
  </si>
  <si>
    <t xml:space="preserve">Secretaria General </t>
  </si>
  <si>
    <t xml:space="preserve">Inadecuada aplicación de procedimientos documentales </t>
  </si>
  <si>
    <t xml:space="preserve">Falta de capacitación y entrenamiento al personal para el manejo adecuado de la documentción </t>
  </si>
  <si>
    <t xml:space="preserve">Ausencia de controles para el manejo de la información </t>
  </si>
  <si>
    <t xml:space="preserve">debilidad en confidencialidad de la informacion </t>
  </si>
  <si>
    <t xml:space="preserve">Incumplimiento en requerimientos y atención al usuario </t>
  </si>
  <si>
    <t xml:space="preserve">Secretaria general administra la información mediante el sistema ORFEO. En caso de no contar con el sistema se realiza registro manual y remisión mediante correo electronico </t>
  </si>
  <si>
    <t xml:space="preserve">Secretaria general realizara capacitaciones de acuerdo a las necesidades. Se realizara capacitación cuando ingrese personal nuevo. Como evidencia se tienen los formatos de asitencia y actas de reunión </t>
  </si>
  <si>
    <t>Cuando no haya dispobilidad del sistema ORFEO Secretaria general llevara un control del acceso a los documentos y autorizará de acuerdo a la pertinecia. Como evidencia se tendrá el registro del sistema ORFEO y el libro de control.</t>
  </si>
  <si>
    <t>El responsable del archivo realizara un rgistro de recibo y entrega de información mediante un formato.</t>
  </si>
  <si>
    <t xml:space="preserve">La secretaria general semestralmente realizará un reentrenamiento a cada uno de los colaboradores que manejan el archivo y la información. </t>
  </si>
  <si>
    <t xml:space="preserve">Defensa Juridica </t>
  </si>
  <si>
    <t xml:space="preserve">Incumplimiento de los terminos para la respuesta oportuna en procesos judiciales </t>
  </si>
  <si>
    <t xml:space="preserve">Falta de control en los tiempos de los procesos juridicos </t>
  </si>
  <si>
    <t>Sanciones para la entidad, disciplinarias, pecuniarias y penales.</t>
  </si>
  <si>
    <t xml:space="preserve">El grupo de defensa juridica lleva un control de los terminos de los diferentes procesos con el fin de establecer los cronogramas de intervension y respuestas. </t>
  </si>
  <si>
    <t xml:space="preserve">No responder los requerimientos judiciales o responderlos en extemporaneidad </t>
  </si>
  <si>
    <t>El grupo de defensa juridica registra las actuaciones y respuestas de los procesos en el cronograma. La documentacion de los procesos tanto de entrada como de salida se registra en el sistema ORFEO</t>
  </si>
  <si>
    <t xml:space="preserve">Favorecimiento de terceros durante la identificación de necesidades en los procesos de selección de proveedores </t>
  </si>
  <si>
    <t xml:space="preserve">Corrupción </t>
  </si>
  <si>
    <t xml:space="preserve">Falta de información sobre los procesos de compras </t>
  </si>
  <si>
    <t>Subjetividad en los terminos y falta de informacion tecnica</t>
  </si>
  <si>
    <t xml:space="preserve">Uso inadecuado del poder </t>
  </si>
  <si>
    <t>Retrazo en los procesos de compras y contratación</t>
  </si>
  <si>
    <t xml:space="preserve">Procesos de compras y contratacion que no satisfacen los requerimientos de la entidad </t>
  </si>
  <si>
    <t>Investigaciones disciplinarias, fiscales y penales.</t>
  </si>
  <si>
    <t xml:space="preserve">Alto </t>
  </si>
  <si>
    <t>Para cada proceso de contratación se aplicara la normatividad vigente. En caso de desviaciones e inconsistencias en el cumplimiento de los requisitos se generarán alertas. Se dejará evidencia a traves de las actas del comité de contratacion y evaluación.</t>
  </si>
  <si>
    <t xml:space="preserve">Previo al proceso de contratación se publicaran los diseños, requerimientos y estudios previos. Si las prpopuestas no satisfacen lso requerimientos se generaran las alertas. Se dejaran evidencias a traves de las actas de comité de contratacion </t>
  </si>
  <si>
    <t>Para cada proceso de contratación se publicaran las necesidades, especificaciones, justificación, con el comité de contratación. Se registrara en SECOP.</t>
  </si>
  <si>
    <t>El encargado de contratación publicará las fichas tecnicas y los estudios previos y los socializará con el comité de contratación. En caso de observaciones, el encargado de la contratación sustentara y/o ajustaran de ser necesario. Se evidenciará mediante actas de comite de contrtatacion, fichas tecnicas y estudios previos.</t>
  </si>
  <si>
    <t xml:space="preserve">No publicar informacion por ausencia de insumos </t>
  </si>
  <si>
    <t xml:space="preserve">Daño en la imagen y credibilidad de la entidad </t>
  </si>
  <si>
    <t xml:space="preserve">Falta de validación de la información por parte de personal idoneo antes de su respectiva publicación. </t>
  </si>
  <si>
    <t xml:space="preserve">Perdida de credibilidad en las acciones de la entidad </t>
  </si>
  <si>
    <t xml:space="preserve">Deficiente presencia institucional por deficiencia de los canales </t>
  </si>
  <si>
    <t xml:space="preserve">Desactualizacion de la informacion institucional </t>
  </si>
  <si>
    <t>Falta de suministro de informacion a divulgar por parte de la áreas de la entidad.</t>
  </si>
  <si>
    <t xml:space="preserve">Entrega de informacion imprecisa por parte de la dirección y los directores de área. </t>
  </si>
  <si>
    <t xml:space="preserve">El area de comunicaciones informara de cualquier falla presentada en los canales de comunicación al área TIC. El area TIC informara con anticipacion acerca de eventos de mantenimiento. Se evidencia mediante correos electronicos. </t>
  </si>
  <si>
    <t>16</t>
  </si>
  <si>
    <t xml:space="preserve">Talento Humano </t>
  </si>
  <si>
    <t xml:space="preserve">Vinculacion de personal sin lleno de requisitos legales </t>
  </si>
  <si>
    <t xml:space="preserve">Disminución en la capacidad instalada y tecnica </t>
  </si>
  <si>
    <t>Sanciones disciplinarias, fiscales.</t>
  </si>
  <si>
    <t xml:space="preserve">Falta de actualizacion de los perfiles de los cargos </t>
  </si>
  <si>
    <t>Falta de inducción y capacitacion del personal vinculado</t>
  </si>
  <si>
    <t xml:space="preserve">Falta de idoneidad en los perfiles del personal contratado para el desarrollo de la gestión de la entidad </t>
  </si>
  <si>
    <t>Errada o indebida liquidacion de nomina, prestaciones sociales y para fiscales.</t>
  </si>
  <si>
    <t xml:space="preserve">Fallas en el procedimiento para la liquidación de nómina, prestaciones sociales y paraficales </t>
  </si>
  <si>
    <t xml:space="preserve">Incorrecta interpretación en la normatividad aplicable vigente para la liquidación de la nómina, prestaciones sociales y parafiscales </t>
  </si>
  <si>
    <t xml:space="preserve">Reprocesos en la liquidación </t>
  </si>
  <si>
    <t>Reprocesos, sanciones disciplinarias, fiscales y pecuniarias. Generacion de intereses en contra de la entidad.</t>
  </si>
  <si>
    <t>Sanciones disciplinarias, fiscales y pecuniarias. Generacion de indemnizaciones e intereses en contra de la entidad.</t>
  </si>
  <si>
    <t>3</t>
  </si>
  <si>
    <t>5</t>
  </si>
  <si>
    <t xml:space="preserve">Retrazos en los plazos y limites de tiempo para la liquidacion y pago de nomina, prestaciones sociales y parafiscales </t>
  </si>
  <si>
    <t xml:space="preserve">Se designará un administrador de canales de comunicación, quien será la persona encargada exclusivamnete de la estrategia de comunicaciones digitales de la entidad </t>
  </si>
  <si>
    <t>Los Directores de area son los encargados de suministrar la información al area de comunicaciones para su publicación. Cuando los directores de area no suministran informacion orportunamente, el area de comunicaciones solicitará la información a publicar.</t>
  </si>
  <si>
    <t>El area de comuicaciones solicitará semanalmente mediante solicitud formal, la información de cada area que se va a publicar.</t>
  </si>
  <si>
    <t>El director general o los directores de area son los encargados de designar a la persona idonea para la validacion de la información antes de su publicación. Se evidencia mediante correo electronico.</t>
  </si>
  <si>
    <t>No aplica</t>
  </si>
  <si>
    <t>1</t>
  </si>
  <si>
    <t>4</t>
  </si>
  <si>
    <t>2</t>
  </si>
  <si>
    <t>Disminución en la capacidad operativa.</t>
  </si>
  <si>
    <t xml:space="preserve">No Aplica </t>
  </si>
  <si>
    <t xml:space="preserve">Cumplimiento </t>
  </si>
  <si>
    <t>Influencia de terceros para direccionar procesos de vinculación</t>
  </si>
  <si>
    <t xml:space="preserve">Interposición de intereses personales para favorecer a un tercero en un proceso de vinculación </t>
  </si>
  <si>
    <t xml:space="preserve">Planeacion Estrategica </t>
  </si>
  <si>
    <t xml:space="preserve">Analisis y entrega de información imprecisa e inoportuna sobre el seguimiento de programas, planes y proyectos </t>
  </si>
  <si>
    <t xml:space="preserve">Informacion </t>
  </si>
  <si>
    <t>Diligenciamiento y alimentación inoportuna de datos en las plataformas de seguimiento a programas, planes y proyectos.</t>
  </si>
  <si>
    <t>Debilidad en el analisis de los datos de seguimiento</t>
  </si>
  <si>
    <t xml:space="preserve">Demoras en la generacion de alarmas y observaciones en el avance de los programas, planes y proyectos </t>
  </si>
  <si>
    <t>Toma de decisiones desinformada</t>
  </si>
  <si>
    <t xml:space="preserve">Perdida de credibilidad interna y externa </t>
  </si>
  <si>
    <t xml:space="preserve">Perdida de control en el desarrollo estrategico. </t>
  </si>
  <si>
    <t>La Oficina Asesora de Planeación establecerá un cronograma de diligenciamiento y alimentacion de información en las diferentes plataformas.</t>
  </si>
  <si>
    <t>La Oficina Asesora de Planeación consolidara mensualmente los datos de los programas, planes y proyectos mediante un tablero de control
institucional.</t>
  </si>
  <si>
    <t>La Oficin Asesora de Planeación genera un informe mensual de seguimiento de los proamas mediante los resultados y reporte de indicadores. En caso de desvío en el avance de los programas se notifica al responsable o supervisor para su ajuste.</t>
  </si>
  <si>
    <t>La oficina asesora de planeación designará un asistente encargado exclusivamente del diligencia,iento y alimentacion de las plataformas de seguimiento.</t>
  </si>
  <si>
    <t xml:space="preserve">Mensual </t>
  </si>
  <si>
    <t xml:space="preserve">El area de talento humano socializa con todo el personal el el reglamento de interno de trabajo enfatizando sobre las responsabilidades en el principio de confidencialidad de la información </t>
  </si>
  <si>
    <t xml:space="preserve">El area TIC mensualmente verifica la politica de uso de equipos y y claves de acceso </t>
  </si>
  <si>
    <t>Desarrollo Misional</t>
  </si>
  <si>
    <t xml:space="preserve">Emision de conceptos y seguimientos en contra de las normas e intereses de la entidad </t>
  </si>
  <si>
    <t xml:space="preserve">Utilización de recursos publicos e información confidencial con propositos economicos o politicos en favor propio o de terceros. </t>
  </si>
  <si>
    <t>Prestar asesorias en contra de los intereses de la entidad</t>
  </si>
  <si>
    <t xml:space="preserve">Incumplimiento del objeto misional de la entidad </t>
  </si>
  <si>
    <t>Incumplimiento del objeto misional de la entidad.
Deterioro de la imagen institucional.
Detrimento patrimonial.</t>
  </si>
  <si>
    <t xml:space="preserve">Detrimento patrimonial.
Deterioro de la imagen institucional.
</t>
  </si>
  <si>
    <t xml:space="preserve">El funcionario designado para cada caso consignara un acta de asesoría por cada contacto con el ciudadano o entidad atendida </t>
  </si>
  <si>
    <t>Subdirector de area validará los conceptos emitidos por los funcionarios para cada caso y emitira documento conconcepto definitivo.</t>
  </si>
  <si>
    <t xml:space="preserve">Subdirector de area confrontará los recursos utilizados contra el porceso llevado a cabo para evitar uso indevido de recursos públicos </t>
  </si>
  <si>
    <t>Subdirector de area coordinará semestralmente con el área de talento
humano una sensibilización sobre el reglamento interno de trabajo y el codigo de etica de la entidad y los conflictos de intereses para los servidores del área. Como evidencia se tendrá el plan institucional de inducción y capacitación.</t>
  </si>
  <si>
    <t xml:space="preserve">Sobornos o intereses indebidos en los procesos de terceros </t>
  </si>
  <si>
    <t xml:space="preserve">Incumplimiento al principio de imparcialidad, eficidncia y eficacia </t>
  </si>
  <si>
    <t>Subdirector de area supervisará los procesos y conceptos tecnicos resultantes de los mismos</t>
  </si>
  <si>
    <t>22</t>
  </si>
  <si>
    <t>Definicion inadecuada de requisitos tecnicos para supervisión</t>
  </si>
  <si>
    <t xml:space="preserve">Favorecimiento a terceros en la designacion de supervisores de programas y proyectos </t>
  </si>
  <si>
    <t>Director general y subdirectores confrontaran hojas de vida y experiencias de candidatos a supervisión contra los estudiso previos del programa o proyecto.</t>
  </si>
  <si>
    <t xml:space="preserve">Control Interno </t>
  </si>
  <si>
    <t xml:space="preserve">Control </t>
  </si>
  <si>
    <t xml:space="preserve">Omision o envio fuera de terminos de información requerida por los entes de control </t>
  </si>
  <si>
    <t xml:space="preserve">Información incompleta, fallas tecnicas, cambio de personal. </t>
  </si>
  <si>
    <t xml:space="preserve">Jefe de oficina asesora de control interno diseñará y ejecutará programa de auditorias internas que daran como resultado un listado de hallazgos y alarmas tempranas </t>
  </si>
  <si>
    <t>Inadecuada verificación de los planes de mejoramiento.</t>
  </si>
  <si>
    <t xml:space="preserve">control </t>
  </si>
  <si>
    <t>24</t>
  </si>
  <si>
    <t>Favorecimiento a funcionarios, flexibilizacion de controles.</t>
  </si>
  <si>
    <t>Incumplimiento del desarrollo misional y del direccionamiento estrategico. 
Ineficiencia en las areas de apoyo</t>
  </si>
  <si>
    <t>socializar el manual de auditorias de la entidad con los subdirectores de area, verificar los planes de mejoramiento y suscribir un plan de accion para la aplicación de las acciones de mejora</t>
  </si>
  <si>
    <t>25</t>
  </si>
  <si>
    <t xml:space="preserve">Falta de diseño de una estructura tarifaria adecuada para la prestacion de servicios ambientales </t>
  </si>
  <si>
    <t xml:space="preserve">Indebida gestion de compras de bienes y servicios sin realizacion de estudios previos para beneficio propio o de terceros </t>
  </si>
  <si>
    <t>Detrimento patrimonial</t>
  </si>
  <si>
    <t>26</t>
  </si>
  <si>
    <t>Subdireccion administrativa y financiera implementará procesos de compra mediante COLOMBIA COMPRA EFICIENTE</t>
  </si>
  <si>
    <t>Semetral</t>
  </si>
  <si>
    <t>Por cada evento</t>
  </si>
  <si>
    <t>Anual</t>
  </si>
  <si>
    <t xml:space="preserve">Falta de estudios de los srvicios ambientales, las condiciones de prestacion del servicio y la normatividad vigente </t>
  </si>
  <si>
    <t xml:space="preserve">Daño, perdida o adulteración de la información de la entidad almacenada en medio fisico o digital </t>
  </si>
  <si>
    <t xml:space="preserve">Falsedad documental </t>
  </si>
  <si>
    <t xml:space="preserve">Corrupcion </t>
  </si>
  <si>
    <t xml:space="preserve">Interes indebido de un funcionario a favor propio o de un tercero en un tramite, proceso, permiso o licencia con el fin de influenciar una decision institucional. </t>
  </si>
  <si>
    <t>27</t>
  </si>
  <si>
    <t>Errores en decisiones y conceptos emitidos por la entidad. Retrazo en los procesos y decisiones, demandas por conceptos por fuers del marco legal</t>
  </si>
  <si>
    <t>Diseño de programa institucional de archivo y protocolo para solicitud de informacion.</t>
  </si>
  <si>
    <t xml:space="preserve">Falta de herramientas de control para el manejo de los bienes de la entidad. </t>
  </si>
  <si>
    <t xml:space="preserve">Disminución de la capacidad operativa </t>
  </si>
  <si>
    <t xml:space="preserve">Deficiente administracion de los bienes de la entidad </t>
  </si>
  <si>
    <t xml:space="preserve">Falta de inventarios periodicos de los bienes de la entidad </t>
  </si>
  <si>
    <t xml:space="preserve">El area administrativa y financiera levantará un inventario general de los bienes de la entidad </t>
  </si>
  <si>
    <t xml:space="preserve">Se contratatrá un inventario, clasificación y marcación de bienes de la entidad </t>
  </si>
  <si>
    <t xml:space="preserve">Manejo inadecuado de la documentación e información producida y recibida en la entidad </t>
  </si>
  <si>
    <t>Gestión de información</t>
  </si>
  <si>
    <t>Defensa juridica</t>
  </si>
  <si>
    <t>Gestion del talento humano</t>
  </si>
  <si>
    <t>Gestion</t>
  </si>
  <si>
    <t xml:space="preserve">Publicación inoportuna sobre la gestión de la entidad </t>
  </si>
  <si>
    <t>Gestión</t>
  </si>
  <si>
    <t xml:space="preserve">Gestión del talento humano </t>
  </si>
  <si>
    <t xml:space="preserve">Gestión fianciera </t>
  </si>
  <si>
    <t>bimensual</t>
  </si>
  <si>
    <t>Eventual</t>
  </si>
  <si>
    <t>Los Directores de area o un funcionario idoneo valida al información antes de su publicación. No se puede publicar la información sin validación del area responsable. Se evidencia mediante correo electronico.</t>
  </si>
  <si>
    <t>Semanal</t>
  </si>
  <si>
    <t xml:space="preserve">Confialbilidad de la información </t>
  </si>
  <si>
    <t>Gestión financiera</t>
  </si>
  <si>
    <t>Semestral</t>
  </si>
  <si>
    <t xml:space="preserve">Realizar rediseño de los procesos administrativos
Realizar reinducción del presonal administrativo  </t>
  </si>
  <si>
    <t>30</t>
  </si>
  <si>
    <t xml:space="preserve">Falta de actualizaciones periodicas en el inventario de bienes de la entidad </t>
  </si>
  <si>
    <t>Control de salidas e ingresos
de bienes de la Entidad.
Muestreos aleatorios al
inventario del almacén.</t>
  </si>
  <si>
    <t xml:space="preserve">Diligenciar el formato de control de salidas e ingresos de bienes de la Entidad
</t>
  </si>
  <si>
    <t>31</t>
  </si>
  <si>
    <t>Pérdida de la memoria
institucional y la trazabilidad al
no contar con la información
para atender diversos
requerimientos.</t>
  </si>
  <si>
    <t>Realizar el backup periodico de la informacion critica</t>
  </si>
  <si>
    <t xml:space="preserve">Semanal </t>
  </si>
  <si>
    <t>32</t>
  </si>
  <si>
    <t xml:space="preserve">Direccionamiento de procesos contractuales </t>
  </si>
  <si>
    <t>Oficina Juridica</t>
  </si>
  <si>
    <t xml:space="preserve">Retrasos en los procesos de contratación </t>
  </si>
  <si>
    <t>33</t>
  </si>
  <si>
    <t>34</t>
  </si>
  <si>
    <t>Concentración de las labores de supervisión de multiples contratos en poco personal.</t>
  </si>
  <si>
    <t xml:space="preserve">Deficiencia en los procesos de supervisión </t>
  </si>
  <si>
    <t>Falta de control para girar pagos a terceros</t>
  </si>
  <si>
    <t xml:space="preserve">Detrimento patrimonial,
perjuicio para la entidad,
incumplimiento al principio de
legalidad. </t>
  </si>
  <si>
    <t>35</t>
  </si>
  <si>
    <t>Concentración de
información de
determinadas actividades
o procesos en una persona</t>
  </si>
  <si>
    <t xml:space="preserve">Traumatismos para los procesos internos y externos de la entidad </t>
  </si>
  <si>
    <t xml:space="preserve">Planeación </t>
  </si>
  <si>
    <t>36</t>
  </si>
  <si>
    <t>Segregación de funciones en
diferentes cargos. Realizar
Backup periódicamente a los
equipos</t>
  </si>
  <si>
    <t>23</t>
  </si>
  <si>
    <t xml:space="preserve">Rezago en el cumplimiento de las metas y objetivos del plan de accion </t>
  </si>
  <si>
    <t xml:space="preserve">Incumplimiento en el logro de las metas establecidas </t>
  </si>
  <si>
    <t>37</t>
  </si>
  <si>
    <t xml:space="preserve">En el marco del comite de gestion y desempeño se realizará la planeación estategica al inicio de la vigencia y establecer el orden de prioridad de los proyectos a ejecutarse. Definir las dificultades para la ajecuacion de lso mismos en sus diferentes fases y establecer planes de trabajo para superar las mismas </t>
  </si>
  <si>
    <t>Desarticulación de los diferentes procesos  de la entidad</t>
  </si>
  <si>
    <t xml:space="preserve">Desconocimiento de la estructura organizacional y los procesos de la entidad </t>
  </si>
  <si>
    <t xml:space="preserve">Falta de capacidad operativa para garantizar el cumplimiento de las normas ambientales por parte de la comunidad </t>
  </si>
  <si>
    <t xml:space="preserve">operativo </t>
  </si>
  <si>
    <t xml:space="preserve">Subdirección de control y vigilancia </t>
  </si>
  <si>
    <t>39</t>
  </si>
  <si>
    <t>Mensual</t>
  </si>
  <si>
    <t>40</t>
  </si>
  <si>
    <t>Incumplimiento en las metas de la linea estrategica de investigación ambiental</t>
  </si>
  <si>
    <t xml:space="preserve">Falta de innovación en la solución de problematicas ambientales en el distrito </t>
  </si>
  <si>
    <t>No se cuanta con un banco de proyectos de investigación ambiental para el desarrollo de proyectos</t>
  </si>
  <si>
    <t>Subdirector de educación e investigacion ambiental ambiental debe establecer un diagnostico de posibles temas de investigación ambiental</t>
  </si>
  <si>
    <t xml:space="preserve">Vulnerabilidad de los archivos </t>
  </si>
  <si>
    <t>Afectación al principio de
transparencia, Hallazgos por parte de Entes de Control</t>
  </si>
  <si>
    <t>Sistemas de información
vulnerables, sistema de
archivo vulnerable, virus
informatico, ocultamiento
y modificación de
documentos para
favorecer a terceros.</t>
  </si>
  <si>
    <t>Nivel  de impacto</t>
  </si>
  <si>
    <t>https://asana.com/es/resources/risk-matrix-template</t>
  </si>
  <si>
    <t>GRAVEDAD</t>
  </si>
  <si>
    <t>PROBABILIDAD</t>
  </si>
  <si>
    <t>IMPACTO</t>
  </si>
  <si>
    <t xml:space="preserve">Insignificante </t>
  </si>
  <si>
    <t xml:space="preserve">Menor </t>
  </si>
  <si>
    <t xml:space="preserve">Moderada </t>
  </si>
  <si>
    <t xml:space="preserve">Importante </t>
  </si>
  <si>
    <t>Catastrófica</t>
  </si>
  <si>
    <t>Muy improbable</t>
  </si>
  <si>
    <t>No es probable</t>
  </si>
  <si>
    <t>Posible</t>
  </si>
  <si>
    <t>Probable</t>
  </si>
  <si>
    <t>Muy probable</t>
  </si>
  <si>
    <t>(1-6)</t>
  </si>
  <si>
    <t>(7-12)</t>
  </si>
  <si>
    <t>(13-25)</t>
  </si>
  <si>
    <t xml:space="preserve">Medio </t>
  </si>
  <si>
    <t xml:space="preserve">Probabilidad (1-5) </t>
  </si>
  <si>
    <t>Gravedad (1-5)</t>
  </si>
  <si>
    <t>Actividades realizadas por el contratista no reales, perjuicio a la entidad, incumplimiento del contratista.</t>
  </si>
  <si>
    <t>Ineficacia en la atencion al ciudadano, incumplimiento en los procesos misionales.</t>
  </si>
  <si>
    <t xml:space="preserve">Presentacion de reclamos a la entidad por malos procedimientos o servicio al ciudadano. </t>
  </si>
  <si>
    <t xml:space="preserve">Incremento de quejas y reclamos por parte de los ciudadanos y grupos de interes. </t>
  </si>
  <si>
    <t xml:space="preserve">Inadecuado flujo documental. </t>
  </si>
  <si>
    <t>Reproceso en organización y administración de la información.</t>
  </si>
  <si>
    <t>PROMEDIO GENERAL</t>
  </si>
  <si>
    <t>Realizar copia de la base de
datos. Copias de Seguridad
Backup.</t>
  </si>
  <si>
    <t>Manejo de intereses particulares</t>
  </si>
  <si>
    <t xml:space="preserve">Perdidad de integridad de la información </t>
  </si>
  <si>
    <t>Incumplimiento de los objetivos misionales y estrategicos.</t>
  </si>
  <si>
    <t xml:space="preserve">Inadecuada prestacion de servicios y atención al ciudadano </t>
  </si>
  <si>
    <t xml:space="preserve">Aplicación indebida de los procesos contractuales </t>
  </si>
  <si>
    <t>Daño juridico</t>
  </si>
  <si>
    <t>Falta de claridad y alcance en las obligaciones establecidas en los contratos celebrados por el area de contratacion.</t>
  </si>
  <si>
    <t>15</t>
  </si>
  <si>
    <t xml:space="preserve">Deficiente capacitación del talento humano en la prestación del servicio </t>
  </si>
  <si>
    <t xml:space="preserve">Limitaciones tecnicas que dificultan la adecuada publicación de información a traves de los medios como la pagina web, correo electronico o las redes sociales. </t>
  </si>
  <si>
    <t xml:space="preserve">Prestacion de servicios no autorizados utilizando el rol de funcionario o contratista de la entidad con uso de recursos publicos </t>
  </si>
  <si>
    <t xml:space="preserve">Designacion de supervisores no idoneos para los programas y proyectos. </t>
  </si>
  <si>
    <t>38</t>
  </si>
  <si>
    <t>Inconsistencia en la información finaciera y presupuestal</t>
  </si>
  <si>
    <t xml:space="preserve">Concentración de procesos y poderes </t>
  </si>
  <si>
    <t>Subdirección de educación e investigacion ambiental, planeación</t>
  </si>
  <si>
    <t>Subdirección Administrativa y financiera</t>
  </si>
  <si>
    <t xml:space="preserve">Subdirección Administrativa y financiera </t>
  </si>
  <si>
    <t xml:space="preserve">Direccionamiento indebido de vinculación a favor de un tercero </t>
  </si>
  <si>
    <t>Afectación en la idoneidad del talento humano de la entidad, afectación de la estructura Jerarquica de la entidad, deterioro de la capacidad operativa.</t>
  </si>
  <si>
    <t>Procedimientos y filtros de
verificación y fiscalización
del lleno de los requisitos</t>
  </si>
  <si>
    <t>Subdirección administrativa y financiera debe realizar seguimiento mensual al plan anual de adquisiciones . Adicional todos los contratos deben tener los estudios previos.</t>
  </si>
  <si>
    <t>Rediseño de los procesos administrativos para asegurar los chequeos cruzados y la consistencia de la información
Reinducción del personal del área administrativa con respectoa a los procesos y procedimientos.</t>
  </si>
  <si>
    <t>Falta de priorizacion en los proyectos de inversion a ejecutarse en la vigencia - Situaciones adversar a la funcionalidad de la institución (Cambios de director, etc.)</t>
  </si>
  <si>
    <t>14</t>
  </si>
  <si>
    <t>21</t>
  </si>
  <si>
    <t>29</t>
  </si>
  <si>
    <t>41</t>
  </si>
  <si>
    <t>42</t>
  </si>
  <si>
    <t>43</t>
  </si>
  <si>
    <t>No entrega de información por parte de las oficinas</t>
  </si>
  <si>
    <t>Comunicación ineficiente</t>
  </si>
  <si>
    <t>Inadecuada coordinación entre las subdirecciones y oficinas con la oficina de comunicaciones para la visibilización de las gestiones</t>
  </si>
  <si>
    <t>Incapacidad para comunicar avances y logros</t>
  </si>
  <si>
    <t>Los coordinadores de las acciones operativas y administrativas de la entidad informarán a la oficina de comunicaciones sobre las participación del EPA en eventos de ciudad, desarrollo de actividades  y cumplimiento de metas e indicadores.</t>
  </si>
  <si>
    <t>No lograr el impacto deseado con la estrategia de comunicaciones implementada</t>
  </si>
  <si>
    <t>Falta de transparencia  y credibilidad institucional</t>
  </si>
  <si>
    <t>Incumplimiento de estrategia de comunicaciones y ausencia de plan de medios</t>
  </si>
  <si>
    <t>Deterioro de la imagen y reputación</t>
  </si>
  <si>
    <t>Ejecutar un plan de medios</t>
  </si>
  <si>
    <t>Negativa cobertura mediática</t>
  </si>
  <si>
    <t>Limitación de oportunidades estratégicas</t>
  </si>
  <si>
    <t>Falta de análisis de contexto social, político y ambiental en el que opera la entidad</t>
  </si>
  <si>
    <t>Rechazo y críticas públicas</t>
  </si>
  <si>
    <t xml:space="preserve">Asegurar la participación ciudadana en las iniciativas llevadas a cabo </t>
  </si>
  <si>
    <t>Mantener una comunicación abierta y transparente tanto al interior del establecimiento como con la opinión pública y ciudadanía en general.</t>
  </si>
  <si>
    <t>Exigencia de los requisitos contractuales. Conformacion de equipo evaluador con otros miembros de la entidad - Elaboración de análisis del sector dependiendo la modalidad</t>
  </si>
  <si>
    <t xml:space="preserve">Incumplimiento en los terminos de ley para la gestion de requerimientos </t>
  </si>
  <si>
    <t>Falta de comprensión o desconocimiento por parte del funcionario frente a las peticiones de los usuarios.</t>
  </si>
  <si>
    <t xml:space="preserve">Incumplimiento o atención inoportuna de la petición del usuario                                                  </t>
  </si>
  <si>
    <t>Desconocimiento de la normatividad frente a procesos específicos que se manejan en la entidad.</t>
  </si>
  <si>
    <t>Acciones legales y disciplinarias en contra de la entidad.</t>
  </si>
  <si>
    <t>Revisión detallada y analisis de los expedientes y la correspondiente respuesta o acto administrativo que toma decisión de fondo de acuerdo con el procedimiento establecido, tanto por la Dirección de la entidad y la Dirección Jurídica cuando sea procedente, como punto de control de legalidad, de esta manera, al evidenciar una irregularidad, o incumplimiento normativo proceder al saneamiento correspondiente, devolución, o cambio de decisión que en derecho corresponda.</t>
  </si>
  <si>
    <t>Falta de control periodico a las alertas del sistema de control documental de acuerdo a su relevancia y antigüedad.</t>
  </si>
  <si>
    <t>Acumulación de PQRS y atención inoportuna de acuerdo a los terminos de ley para dar respuesta a las mismas</t>
  </si>
  <si>
    <t>Incremeto de tutelas o derechos de petición por la no atención de las solicitudes de los usuarios.</t>
  </si>
  <si>
    <t>Revision periodica de las alertas emitidas por el sistema de control documental y que esta a cargo de la Secretaría General de la entidad. Comunicación o llamado de atención por parte de la secretaria general a los responsables de las solicitudes asignadas.</t>
  </si>
  <si>
    <t>Falencia en la contratación de talento humano idoneo y suficiente que garantice el cumplimiento de la normatividad ambiental legal en el area de jurisdicción.</t>
  </si>
  <si>
    <t>Incumplimiento de la normatividad ambiental, deterioro de los recursos naturales, perdida de credibilidad en el ejercicio de la autoridad ambiental, acciones legales encontra de la entidad.</t>
  </si>
  <si>
    <t>El subdirector de control y vigilancia, debe requerir la contratación de talento humano suficiente y calificado de acuerdo a los eventos que se presenten en el ejercicio del cumplimiento de sus funciones misionales, de igual manera, mensualmente debe verificar que se cumpla la normatividad ambiental en solicitudes y eventos presentados, mediante la verificación documental de todas las mismas dejando evidencia en una lista de chequeo de control; en caso que no se pueda realizar esta validación, se implementarán acciones correctivas para ajustar el proceso.</t>
  </si>
  <si>
    <t>Desconocimiento de buenas practicas en el manejo de la información, intereses de terceros por obtener acceso a la información confidencial de la entidad, archivos fisicos y tecnologicos con baja seguridad.</t>
  </si>
  <si>
    <t>Sanciones para directivos de la entidad, Sanciones para la Corporación, Falta de transparencia en la gestión de la Corporación, Perdida de imagen institucional</t>
  </si>
  <si>
    <t>Inadecuada toma de decisiones, respuestas y actos administrativos con argumentos insuficientes.</t>
  </si>
  <si>
    <t>Todos los documentos se deben manejar mediante el sistema ORFEO lo cual mejora la trazabilidad de las modificaciones. Operación y monitoreo de los documentos, Capacitaciones periodicas para el manejo del ORFEO.</t>
  </si>
  <si>
    <t xml:space="preserve">Debilidad en el seguimiento y evaluacion de programas y proyectos, acciones legales y disciplinarias en contra de la entidad. </t>
  </si>
  <si>
    <t>Adeacuada realización de estudios previsos para determinación acertada de requisitos tecnicos de acuerdo al programa o proyecto a supervisar, definición de requisitos tecnicos minimos para delegar la supervisión de los programas y proyectos.</t>
  </si>
  <si>
    <t>Manejo y desvio del dinero de caja menor de gastos fuera del cumplimiento normativo legal</t>
  </si>
  <si>
    <t>Detrimento patrimonial por no contar con tarifas adecuadas</t>
  </si>
  <si>
    <t>* Investigaciones disciplinarias, penales y
fiscales.
* Hallazgos de Auditoría.
* Detrimento patrimonial</t>
  </si>
  <si>
    <t xml:space="preserve">El funcionario responsable de la caja menor realizará mensualmente autoarqueos para evitar la pérdida de dinero de la caja menor a su cargo. El funcionario responsable procederá a realizar la apertura de la caja y realizará la verificación del dinero en compañia de un testigo de la Dirección Adminsitrativa y Financiera y se procederá a diligenciar el documento de arqueo y firmará la persona responsable y el testigo. El funcionario encargado de la caja menor llevara un cuadro control en Excel de los arqueos realizados; donde diligenciara fecha, consecutivo del documento de arqueo y observaciones cuando haya lugar a ello. EL responsable de Caja Menor presentará a la Directora Administrativa y Financiera un informe sobre el estado de la Caja Menor, donde se indique Ejecución Presupuestal Rubro, Consecutivo de ComprobantesUtilizados, Valor Ejecutado, Saldo en Efectivo, Saldo de Bancos, Arqueos realizados en el periodo. </t>
  </si>
  <si>
    <t>el area de las tics deberá realizar copia de seguridad de manera periodica de la base de datos. Copias de Seguridad
Backup, de igual manera se deben realizar mantenimientos constantes al archivo fisico.</t>
  </si>
  <si>
    <t>Traumatismos en el funcionamiento de la entidad, queja por parte de los usuarios.</t>
  </si>
  <si>
    <t>El jefe de la oficina asesora de planeación verificará la adecuada alineación de los procesos formulando los indicadores de gestión y haciendo seguimiento trimestralmente , el cual tendrá como evidencia  el informe de gestión de cada área, en caso que no se pueda dar el seguimiento, se implementaran acciones correctivas para ajustar el proceso. Realización de reuniones periódicas para la retroalimentación entre entidades que garantice la sintonia en las acciones desarrolladas por la entidad.</t>
  </si>
  <si>
    <t>Diligenciar o acelerar los conceptos tecnicos sin el lleno de los requisitos.</t>
  </si>
  <si>
    <t>44</t>
  </si>
  <si>
    <t>Control Interno Disciplinario</t>
  </si>
  <si>
    <t>Clasificación del Riesgo</t>
  </si>
  <si>
    <t>Operativos</t>
  </si>
  <si>
    <t>Seguridad Digital</t>
  </si>
  <si>
    <t xml:space="preserve">Capacidad opertiva insuficiente </t>
  </si>
  <si>
    <t>Realizar contratación del personal idoneo para la necesidad de la subdirección</t>
  </si>
  <si>
    <t>Mejoramiento en los tiempos de contratación</t>
  </si>
  <si>
    <t xml:space="preserve">Retrazo en los tiempos de respuesta </t>
  </si>
  <si>
    <t>Trimestral</t>
  </si>
  <si>
    <t xml:space="preserve">La Oficina Asesora de Planeacion realiza actividades de sensibilizacion sobre seguridad de la información. Se evidencia la aplicación mediante actas de reunión </t>
  </si>
  <si>
    <t xml:space="preserve">Establecer metas operativas para medir el cumplimiento de la normatividad por parte de la comunidad y los actores productivos </t>
  </si>
  <si>
    <t>Subdirector de educación e investigacion ambiental debe establecer un diagnostico de posibles temas de investigación ambiental</t>
  </si>
  <si>
    <t xml:space="preserve">Seguimientos Trimestral para medir el nivel de avance en las metas. Aplicar metodologia PHVA </t>
  </si>
  <si>
    <t>Aplicar el manual de funciones institucional, Cumplimiento plan de capacitaciones.</t>
  </si>
  <si>
    <t>El area de Talento Humano mensualmente se valida la nomina para verificar que la liquidación realizada este acorde a la normatividad, en caso de encontrar errores se realiza ajuste. Se deja evidencia en el documento de liquidacion de nómina.</t>
  </si>
  <si>
    <t>Desde el area de Talento Humano se actualiza la normatividad  de acuerdo a los cualquier  cambio que se presente</t>
  </si>
  <si>
    <t>El profesional de nómina revisara mensualmente las novedades de nomina previo a la liquidacion de la misma. Se reportará las novedades de nómina con corte al 25 de cada mes.</t>
  </si>
  <si>
    <t>Realizar los procesos de contratación mediante plataforma SECOP II, Conformar el equipo especializado en contratación</t>
  </si>
  <si>
    <t>Retrasos en el proceso contractual para la funcionalidad de la entidad.</t>
  </si>
  <si>
    <t>Afectación en el cumplimiento de los procesos,
Incumplimiento del principio
de planeación.</t>
  </si>
  <si>
    <t>Procedimiento Gestión de contratación documentado. Planeacion de los procesos de acuerdo a la necesidad.</t>
  </si>
  <si>
    <t>Realizar una planeación previa de los procesos de contratación según sea la necesidad</t>
  </si>
  <si>
    <t>Modificaciones contractuales en las especificaciones del objeto que no se realicen con claridad y de mutuo acuerdo</t>
  </si>
  <si>
    <t xml:space="preserve">Inadecuada supervisión en la ejecución de convenios y contratos </t>
  </si>
  <si>
    <t>La ejecución del objeto contractual no se realiza de manera adecuada, incompleta o inexistente</t>
  </si>
  <si>
    <t xml:space="preserve">Oferta artificialmente baja o mala planificación presupuestal o del plazo contractual </t>
  </si>
  <si>
    <t>Aumento en los costos establecidos del contrato o alargamiento del plazo de ejecución</t>
  </si>
  <si>
    <t>Desconocimento de la norma y falta de ejecución debida del contrato</t>
  </si>
  <si>
    <t xml:space="preserve">Los supervisores llevarán control del cronograma de ejecución de las actividades </t>
  </si>
  <si>
    <t>Los supervisores realizarán actas de reunión con el contratista en el momento de inicio de la ejecución, dando claridad de las obligaciones contractuales</t>
  </si>
  <si>
    <t>Las dependencias realizaran cotizaciones y estudio de mercado aterrizadas a la realidad y se verificará el plazo de ejecución</t>
  </si>
  <si>
    <t>Los supervisores realizarán actas de reunión con el contratista en el momento de inicio de la ejecución, dando claridad de la normatividad aplicable en el contrato.</t>
  </si>
  <si>
    <t>El supervisor realizará al momento del inicio del contrato verificación de toda la documentación junto con el contratista.</t>
  </si>
  <si>
    <t>se designara a un profesional que se encargue de las respuestas de los procesos judiciales con su respectivo cronograma de audiencias</t>
  </si>
  <si>
    <t>se designara un profesional que se encargue de las respuesta de los diferentes requerimientos con su respectivo cronograma de entrada y salida</t>
  </si>
  <si>
    <t>Sistema de control documental no aprobado</t>
  </si>
  <si>
    <t>La jefe del area implementará formato de ingreso y salida de documentos</t>
  </si>
  <si>
    <t>La Secretaria general con el apoyo del area TIC realizan actualizaciones y mantenimientos trimestrales del SIStema ORFEO</t>
  </si>
  <si>
    <t>Se estandarizará el sistema de control documental en el segundo semestre del año</t>
  </si>
  <si>
    <t>El jefe de area debe diseñar un plan de contingencia para la atencion de peticiones en momentos de crisis.</t>
  </si>
  <si>
    <t>Definir tiempos de respuesta para los diferentes tipos de solicitudes o consultas</t>
  </si>
  <si>
    <t xml:space="preserve">Afectación de la estructura organizacional y gerarquica. </t>
  </si>
  <si>
    <t>El área de Talento Humano aplica el analisis de cumplimiento de requisitos mínimos diligenciando del respectivo formato, con el fin de verificar el cumplimiento de requisitos. El manual de funciones identifica los perfiles que se requieren para cada cargo Se deja evidencia en el formato Análisis de cumplimiento de requisitos mínimos.</t>
  </si>
  <si>
    <t>- Promover la honestidad, la transparencia y la responsabilidad en el entorno laboral.                            - Evaluar la efectividad de los mecanismos de control y gestión de riesgos.</t>
  </si>
  <si>
    <t>En el inicio del contrato se dejara estipulado por las partes las obligaciones</t>
  </si>
  <si>
    <t xml:space="preserve">Realizar la verificaciòn previa de la documentaciòn </t>
  </si>
  <si>
    <t>Capacitaciòn constante del personal, documentaciòn ordenada</t>
  </si>
  <si>
    <t>La revisiòn periòdica serà realizada por la profesional del area y la jefe de la dependencia</t>
  </si>
  <si>
    <t>Presiones, Intereses particulares, amiguismo en beneficio propio o de un tercero</t>
  </si>
  <si>
    <t>Evitar que una misma persona autorice, realice y registre los gastos de la caja menor.</t>
  </si>
  <si>
    <t xml:space="preserve">Evitar que una misma persona autorice, realice y registre los gastos de la caja menor.                       - El responsable de la caja menor no debe ser el mismo que aprueba los gastos.                                - Realizar arqueos sorpresivos y sistemáticos de la caja menor para verificar el saldo en efectivo y la documentación de respaldo. </t>
  </si>
  <si>
    <t xml:space="preserve">Hacer revision continua de los procesos y el funcionamiento de la entidad. Ajustar la estructura organizacional de acuerdo a las necesidades </t>
  </si>
  <si>
    <t>Afectaciòn reputacional por violaciòn reserva, disponibilidad, confidencialidad o integridad en la informaciòn, debido a la ausencia o debil parametrizaciòn de permisos de acceso en los repositorios documentales</t>
  </si>
  <si>
    <t xml:space="preserve">Sanciones disciplinarias, responsabilidad civil o penal, consecuencias negativas para la gobernanza y el funcionamiento de la entidad.Daños de imagen de la entidad pública y generar una percepción de falta de transparencia y profesionalidad. </t>
  </si>
  <si>
    <t>Controles </t>
  </si>
  <si>
    <t>Implementar controles integrales que incluyen la creación de políticas de seguridad, la capacitación del personal, la gestión de riesgos, la implementación de sistemas de seguridad y la respuesta a incidentes. </t>
  </si>
  <si>
    <t>Incumplimientos normativos.                                       Desconfianza en la capacidad de la organización para proteger la información de sus funcionarios</t>
  </si>
  <si>
    <t xml:space="preserve">Implementar acciones para evitar la ocurrencia del mismo. </t>
  </si>
  <si>
    <t xml:space="preserve">Sanciones disciplinarias, fiscales, posibles procesos penales </t>
  </si>
  <si>
    <t>Dsitribución de supervisión de contratos de acuerdo a la dependencia. Distribuir la asignacion de los procesos contractuales de acuerdo a las cargas laborales. Realizar la gestión de personal de acuerdo a la planta de cargos para la vinculación en las areas pertinentes</t>
  </si>
  <si>
    <t xml:space="preserve">Establecer una distribución armas equitativa de los procesos de contratación.  </t>
  </si>
  <si>
    <t>Desconocimiento de las normativas financieras . Omisión de entrega de la información. Malos manejos de los recursos</t>
  </si>
  <si>
    <t xml:space="preserve">Reprocesos. Obstrucción de los procesos internos o administrativos. </t>
  </si>
  <si>
    <t>La Subdirección Administrativa y financiera socializará la normativa asociada a los procesos mediante capacitaciones y reuniones internas. Se evidencia ejecución mediante actas de runión, registro de eventos de capacitación y correos electronico.</t>
  </si>
  <si>
    <t>Monitoreo de procesos</t>
  </si>
  <si>
    <t>Diario</t>
  </si>
  <si>
    <t>Tener claro el nivel de responsabilidad de las area involucradas</t>
  </si>
  <si>
    <t>Talento Humano debe actualizar los perfiles anualmente de acuerdo a los requerimientos de los subdirectores de area.</t>
  </si>
  <si>
    <t>Talento humano verifica el perfil y la experiencia de los candidatos para ser vinculados, verificando los requisitos legales para el cargo. Evidencia mediante actas de contratación.</t>
  </si>
  <si>
    <t xml:space="preserve">Talento Humano ejecuta el plan de inducción y capacitacion de acuerdo a las necesidades especificas. El subdirector de area establece el plan de induccion especifica y asigna un funcionario para el fin. Se evidencia mediante actas de inducción y capcitación y correo electronico. </t>
  </si>
  <si>
    <t>Implementar un proceso y procedimiento de lleno de requisitos</t>
  </si>
  <si>
    <t>Aplicar el manual de funciones institucional para el lleno de requisitos</t>
  </si>
  <si>
    <t>Actualización de manual de procesos y proceidmientos</t>
  </si>
  <si>
    <t>El jefe de cada area velará y será el responsable del cuidado y manejo de los bienes asignados en su dependencia</t>
  </si>
  <si>
    <t>Sanción monetario para el funcionario o responsable del bien afectado. Retraso en la ejecución de sus actividades instucionales</t>
  </si>
  <si>
    <t xml:space="preserve">Deficiencia en los controles de los inventarios de la entidad </t>
  </si>
  <si>
    <t>De manera mensual se vigilará por el cumplimiento de las decisiones establecidas en el marco del comité</t>
  </si>
  <si>
    <t xml:space="preserve">La Direccion general se apoyará en el área de talento humano y en el area directamente involucrada para garantizar el cumplimiento de los procesos de selección. En caso de desviacion se generan alertas y recomendaciones previas. El control se evidencia mediante el expediente de vinculacion. </t>
  </si>
  <si>
    <t>Cada expediente contractual contará con la verificación y revisión de los documentos precontractuales de las areas Talento Humano, Jurídica y Contractual</t>
  </si>
  <si>
    <t>Vigilar las debidas acciones normativas evitando inexactitudes y malos procedimientos</t>
  </si>
  <si>
    <t>Realizar los pagos sin el lleno total de los 
requisitos. Sin la validación de los soportes</t>
  </si>
  <si>
    <t xml:space="preserve">Aplicación de los procedimientos de supervisión y los procesos administrativos </t>
  </si>
  <si>
    <t xml:space="preserve">Las veces que se requiera </t>
  </si>
  <si>
    <t xml:space="preserve">Conciliaciones periodicas entre las areas que producen y manejan la informacion financiera. </t>
  </si>
  <si>
    <t>Afectación de la capacidad de respuesta a las necesidades desde lo administrativo. Resultado de los procesos</t>
  </si>
  <si>
    <t xml:space="preserve">No aplicación de metodos objetivos en la determinación de las necesidades de adquisición de bienes y servicios para el desarrollo de las actividades de la entidad. No aplicación del manual de contratación implementado en la entidad. </t>
  </si>
  <si>
    <t>Detrimento patrimonial, disminución de la capacidad operativa. No prestación adecuada de los servicios a contratar. Infringir los principios de contratación.</t>
  </si>
  <si>
    <t>Cuando exista la necesidad</t>
  </si>
  <si>
    <t>Aplicar los lineamientos de la funcion publica</t>
  </si>
  <si>
    <t>El area de Talento Humano conformará un comité de selección con la representación de cada una de las áreas de la entidad. El comité de selección tendrá conocimiento de las pruebas de selección a aplicar y las hojas de vida de los aspirantes al cargo o contrato de PS.</t>
  </si>
  <si>
    <t>Determinar canales claros de comunicación con la oficina de comunicaciones, programar reuniones regulares de coordinación y monitorear regularmente el flujo de información.</t>
  </si>
  <si>
    <t xml:space="preserve">La Dirección General, con la asesoría de la oficina de comunicaciones determinará  la estrategia para transmitir la información de manera asertiva y oportuna a los diferentes públicos objetivos de la entidad.  </t>
  </si>
  <si>
    <t xml:space="preserve">Inefictividad en la consolidacion de alianzas estrategicas </t>
  </si>
  <si>
    <t xml:space="preserve">El area de Comunicaciones, de acuerdo a las directrices de la Dirección General, coordinara la designación de representantes en actos oficiales y gremiales. El control se videncia mediante correos electronicos y actas de reuniones internas. </t>
  </si>
  <si>
    <t>Establecer planes de acción que mitiguen la probabilidad de ocurrencia</t>
  </si>
  <si>
    <t>Capacitaciones para los delegados a los eventos. Guía y contextualización para las personas designadas</t>
  </si>
  <si>
    <t>Contratación del personal idóneo para cada cargo</t>
  </si>
  <si>
    <t>Capacitación de las funciones contractuales del cargo.</t>
  </si>
  <si>
    <t xml:space="preserve">Acompañamiento del área jurídica para la asesoría de los procesos legales. </t>
  </si>
  <si>
    <t>Capacitación a los empleados sobre la importancia de responder a tiempo y sobre las herramientas y procesos que se utilizan para responder a las solicitudes. </t>
  </si>
  <si>
    <t>45</t>
  </si>
  <si>
    <t>Tic</t>
  </si>
  <si>
    <t>Ausencia de Políticas de seguridad</t>
  </si>
  <si>
    <t>Tecnológico</t>
  </si>
  <si>
    <t>Falta de concientización y priorización, deficiente cultura organizacional</t>
  </si>
  <si>
    <t>Afectación en la ejecución de los procesos, facil acceso a la información sensible de la entidad</t>
  </si>
  <si>
    <t>Uso no controlado del Software</t>
  </si>
  <si>
    <t>Problemas de control documental, vulnerabilidad de los archivos</t>
  </si>
  <si>
    <t>Ausencia de procedimientos formales</t>
  </si>
  <si>
    <t>Perdida de la información, incorrecta ejecución de los procesos</t>
  </si>
  <si>
    <t>Sensibilidad de los archivos en beneficio propio</t>
  </si>
  <si>
    <t>Crear, socializar y aplicar la política de seguridad.</t>
  </si>
  <si>
    <t>Compra de licencias del sistema operativo (ofimaticos, antivirus)</t>
  </si>
  <si>
    <t>Documentar la formalizacion de los procesos de acuerdo a la norma.</t>
  </si>
  <si>
    <t>Realizar el plan de Politica de Seguridad con su aprobación y acto administrativo</t>
  </si>
  <si>
    <t>Quincenal</t>
  </si>
  <si>
    <t xml:space="preserve">Realizar la cuantificación de los equipos que requieren las licencias. </t>
  </si>
  <si>
    <t xml:space="preserve">Realizar el procedimiento de aprobación de los procesos. </t>
  </si>
  <si>
    <t>46</t>
  </si>
  <si>
    <t>47</t>
  </si>
  <si>
    <t>MAPA DE RIESGOS ESTABLECIMIENTO PUBLICO AMBIENTAL DE BUENAVENTURA 2026</t>
  </si>
  <si>
    <t>Violación en los derechos de autor, sanciones para la entidad</t>
  </si>
  <si>
    <t xml:space="preserve">La subdirección administrativa y financiera solicita apoyo de manera inmediata y se pide a las areas competentes, y de manera inmediata se generea un encuetro con el funcionario encargado. </t>
  </si>
  <si>
    <t>Jefe de oficina asesora de control interno solicitará toda la información requerida por los entes de control con términos minimos para poder cumplir con los tiempos señalados por las entidades externas</t>
  </si>
  <si>
    <t>Jefe de oficina asesora de control interno realizará reuniones de concertacion del cierre de auditoria y suscripción del plan de mejoramiento. Seguimiento a los mismos</t>
  </si>
  <si>
    <t>Los profesionales encargados del archivo de gestión en las áreas y los profesionales encargados del archivo central controlan el acceso a las áreas de archivo; Elaborar los contratos de prestación de servicios deben incluir una clausula de confidencialidad de la información, la cual si es incumplida es causal de terminación del contrato y las sanciones legales pertinentes; Firma carta de compromiso y acuerdo de confidencialidad; Sensibilizaciones periódicas, Cuando la Oficina Asesora de Planeación emita comunicados de seguridad de la información, debe socializar al interior de la entidad las recomendaciones del contacto con grupos de interés especiales. Cuando los mensajes no tienen el impacto deseado se definen nuevas estrategias de divulgación. Se evidencia a través de correo y actas de reunión internas.</t>
  </si>
  <si>
    <t>Medio</t>
  </si>
  <si>
    <t>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</si>
</sst>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b/>
      <sz val="11"/>
      <color theme="1"/>
      <name val="Calibri"/>
      <family val="2"/>
      <scheme val="minor"/>
    </font>
    <font>
      <sz val="9"/>
      <color indexed="81"/>
      <name val="Tahoma"/>
      <family val="2"/>
    </font>
    <font>
      <sz val="9"/>
      <color rgb="FF000000"/>
      <name val="Tahoma"/>
      <family val="2"/>
    </font>
    <font>
      <sz val="8"/>
      <name val="Calibri"/>
      <family val="2"/>
      <scheme val="minor"/>
    </font>
    <font>
      <sz val="10"/>
      <name val="Calibri"/>
      <family val="2"/>
      <scheme val="minor"/>
    </font>
    <font>
      <sz val="10"/>
      <color theme="1" tint="4.9989318521683403E-2"/>
      <name val="Calibri"/>
      <family val="2"/>
      <scheme val="minor"/>
    </font>
    <font>
      <sz val="12"/>
      <color rgb="FFC3C6D6"/>
      <name val="Arial"/>
      <family val="2"/>
    </font>
    <font>
      <sz val="14"/>
      <color rgb="FFEEF0FF"/>
      <name val="Arial"/>
      <family val="2"/>
    </font>
  </fonts>
  <fills count="2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rgb="FF9966FF"/>
        <bgColor indexed="64"/>
      </patternFill>
    </fill>
    <fill>
      <patternFill patternType="solid">
        <fgColor rgb="FFCC4C58"/>
        <bgColor indexed="64"/>
      </patternFill>
    </fill>
    <fill>
      <patternFill patternType="solid">
        <fgColor rgb="FF99FF66"/>
        <bgColor indexed="64"/>
      </patternFill>
    </fill>
    <fill>
      <patternFill patternType="solid">
        <fgColor rgb="FFBFC234"/>
        <bgColor indexed="64"/>
      </patternFill>
    </fill>
    <fill>
      <patternFill patternType="solid">
        <fgColor rgb="FFA9F1E5"/>
        <bgColor indexed="64"/>
      </patternFill>
    </fill>
    <fill>
      <patternFill patternType="solid">
        <fgColor rgb="FFEAC8AE"/>
        <bgColor indexed="64"/>
      </patternFill>
    </fill>
    <fill>
      <patternFill patternType="solid">
        <fgColor rgb="FFFFB829"/>
        <bgColor indexed="64"/>
      </patternFill>
    </fill>
    <fill>
      <patternFill patternType="solid">
        <fgColor rgb="FFFF8199"/>
        <bgColor indexed="64"/>
      </patternFill>
    </fill>
    <fill>
      <patternFill patternType="solid">
        <fgColor rgb="FFFFD765"/>
        <bgColor indexed="64"/>
      </patternFill>
    </fill>
    <fill>
      <patternFill patternType="solid">
        <fgColor rgb="FFE3BFCE"/>
        <bgColor indexed="64"/>
      </patternFill>
    </fill>
    <fill>
      <patternFill patternType="solid">
        <fgColor rgb="FFD45EBB"/>
        <bgColor indexed="64"/>
      </patternFill>
    </fill>
    <fill>
      <patternFill patternType="solid">
        <fgColor rgb="FFA3A1C3"/>
        <bgColor indexed="64"/>
      </patternFill>
    </fill>
    <fill>
      <patternFill patternType="solid">
        <fgColor rgb="FF63CE5E"/>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63">
    <xf numFmtId="0" fontId="0" fillId="0" borderId="0" xfId="0"/>
    <xf numFmtId="0" fontId="0" fillId="0" borderId="0" xfId="0" applyAlignment="1">
      <alignment horizontal="center" wrapText="1"/>
    </xf>
    <xf numFmtId="0" fontId="1" fillId="0" borderId="0" xfId="0" applyFont="1"/>
    <xf numFmtId="49" fontId="1" fillId="0" borderId="0" xfId="0" applyNumberFormat="1" applyFont="1" applyAlignment="1">
      <alignment wrapText="1"/>
    </xf>
    <xf numFmtId="49" fontId="0" fillId="0" borderId="0" xfId="0" applyNumberFormat="1" applyAlignment="1">
      <alignment horizontal="center" wrapText="1"/>
    </xf>
    <xf numFmtId="49" fontId="0" fillId="0" borderId="0" xfId="0" applyNumberFormat="1" applyAlignment="1">
      <alignment wrapText="1"/>
    </xf>
    <xf numFmtId="49" fontId="1" fillId="0" borderId="1" xfId="0" applyNumberFormat="1" applyFont="1" applyBorder="1" applyAlignment="1">
      <alignment vertical="center" wrapText="1"/>
    </xf>
    <xf numFmtId="14" fontId="1" fillId="0" borderId="1" xfId="0" applyNumberFormat="1" applyFont="1" applyBorder="1" applyAlignment="1">
      <alignment horizontal="center" vertical="center" wrapText="1"/>
    </xf>
    <xf numFmtId="0" fontId="1" fillId="0" borderId="5" xfId="0" applyFont="1" applyBorder="1"/>
    <xf numFmtId="49" fontId="1" fillId="3" borderId="0" xfId="0" applyNumberFormat="1" applyFont="1" applyFill="1" applyAlignment="1">
      <alignment wrapText="1"/>
    </xf>
    <xf numFmtId="49" fontId="0" fillId="3" borderId="0" xfId="0" applyNumberFormat="1" applyFill="1" applyAlignment="1">
      <alignment wrapText="1"/>
    </xf>
    <xf numFmtId="49" fontId="1" fillId="3" borderId="1" xfId="0" applyNumberFormat="1" applyFont="1" applyFill="1" applyBorder="1" applyAlignment="1">
      <alignment wrapText="1"/>
    </xf>
    <xf numFmtId="0" fontId="0" fillId="0" borderId="0" xfId="0" applyAlignment="1">
      <alignment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left" vertical="center" wrapText="1"/>
    </xf>
    <xf numFmtId="0" fontId="3" fillId="0" borderId="0" xfId="1"/>
    <xf numFmtId="0" fontId="0" fillId="0" borderId="1" xfId="0" applyBorder="1" applyAlignment="1">
      <alignment horizontal="center" vertical="center"/>
    </xf>
    <xf numFmtId="0" fontId="0" fillId="3" borderId="1" xfId="0" applyFill="1" applyBorder="1" applyAlignment="1">
      <alignment wrapText="1"/>
    </xf>
    <xf numFmtId="0" fontId="0" fillId="3" borderId="0" xfId="0" applyFill="1" applyAlignment="1">
      <alignment wrapText="1"/>
    </xf>
    <xf numFmtId="49" fontId="1"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49" fontId="1" fillId="3" borderId="1" xfId="0" applyNumberFormat="1" applyFont="1" applyFill="1" applyBorder="1" applyAlignment="1">
      <alignment vertical="center" wrapText="1"/>
    </xf>
    <xf numFmtId="0" fontId="2" fillId="2" borderId="1" xfId="0" applyFont="1" applyFill="1" applyBorder="1" applyAlignment="1">
      <alignment horizontal="center" vertical="center" textRotation="90" wrapText="1"/>
    </xf>
    <xf numFmtId="0" fontId="2" fillId="2" borderId="1" xfId="0" applyFont="1" applyFill="1" applyBorder="1" applyAlignment="1">
      <alignment horizontal="center" vertical="center" textRotation="90"/>
    </xf>
    <xf numFmtId="49" fontId="1" fillId="3" borderId="1" xfId="0" applyNumberFormat="1" applyFont="1" applyFill="1" applyBorder="1" applyAlignment="1">
      <alignment horizontal="left" vertical="center" wrapText="1"/>
    </xf>
    <xf numFmtId="0" fontId="1" fillId="0" borderId="0" xfId="0" applyFont="1" applyAlignment="1">
      <alignment vertical="center"/>
    </xf>
    <xf numFmtId="49" fontId="1" fillId="3" borderId="0" xfId="0" applyNumberFormat="1" applyFont="1" applyFill="1" applyAlignment="1">
      <alignment vertical="center" wrapText="1"/>
    </xf>
    <xf numFmtId="49" fontId="1" fillId="0" borderId="0" xfId="0" applyNumberFormat="1" applyFont="1" applyAlignment="1">
      <alignment vertical="center" wrapText="1"/>
    </xf>
    <xf numFmtId="0" fontId="1" fillId="0" borderId="0" xfId="0" applyFont="1" applyAlignment="1">
      <alignment horizontal="center" vertical="center"/>
    </xf>
    <xf numFmtId="49" fontId="1" fillId="3" borderId="0" xfId="0" applyNumberFormat="1" applyFont="1" applyFill="1" applyAlignment="1">
      <alignment horizontal="center" vertical="center" wrapText="1"/>
    </xf>
    <xf numFmtId="49"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49" fontId="0" fillId="3" borderId="0" xfId="0" applyNumberFormat="1" applyFill="1" applyAlignment="1">
      <alignment horizontal="center" vertical="center" wrapText="1"/>
    </xf>
    <xf numFmtId="49" fontId="0" fillId="0" borderId="0" xfId="0" applyNumberFormat="1" applyAlignment="1">
      <alignment horizontal="center" vertical="center" wrapText="1"/>
    </xf>
    <xf numFmtId="0" fontId="1" fillId="0" borderId="0" xfId="0" applyFont="1" applyAlignment="1">
      <alignment horizontal="left" vertical="center"/>
    </xf>
    <xf numFmtId="49" fontId="1" fillId="3" borderId="0" xfId="0" applyNumberFormat="1" applyFont="1" applyFill="1" applyAlignment="1">
      <alignment horizontal="left" vertical="center" wrapText="1"/>
    </xf>
    <xf numFmtId="49" fontId="1" fillId="0" borderId="0" xfId="0" applyNumberFormat="1" applyFont="1" applyAlignment="1">
      <alignment horizontal="left" vertical="center" wrapText="1"/>
    </xf>
    <xf numFmtId="49" fontId="1" fillId="3" borderId="7"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0" fontId="2" fillId="0" borderId="1" xfId="0" applyFont="1" applyBorder="1" applyAlignment="1">
      <alignment horizontal="center" wrapText="1"/>
    </xf>
    <xf numFmtId="0" fontId="0" fillId="5" borderId="0" xfId="0" applyFill="1" applyAlignment="1">
      <alignment horizontal="center" wrapText="1"/>
    </xf>
    <xf numFmtId="0" fontId="0" fillId="5" borderId="0" xfId="0" applyFill="1"/>
    <xf numFmtId="49" fontId="0" fillId="5" borderId="0" xfId="0" applyNumberFormat="1" applyFill="1" applyAlignment="1">
      <alignment wrapText="1"/>
    </xf>
    <xf numFmtId="49" fontId="1" fillId="6" borderId="1" xfId="0" applyNumberFormat="1" applyFont="1" applyFill="1" applyBorder="1" applyAlignment="1">
      <alignment horizontal="left" vertical="center" wrapText="1"/>
    </xf>
    <xf numFmtId="49" fontId="1" fillId="6" borderId="1" xfId="0" applyNumberFormat="1" applyFont="1" applyFill="1" applyBorder="1" applyAlignment="1">
      <alignment vertical="center" wrapText="1"/>
    </xf>
    <xf numFmtId="14" fontId="1" fillId="6" borderId="1" xfId="0" applyNumberFormat="1" applyFont="1" applyFill="1" applyBorder="1" applyAlignment="1">
      <alignment horizontal="center" vertical="center" wrapText="1"/>
    </xf>
    <xf numFmtId="49" fontId="0" fillId="6" borderId="0" xfId="0" applyNumberFormat="1" applyFill="1" applyAlignment="1">
      <alignment wrapText="1"/>
    </xf>
    <xf numFmtId="0" fontId="11" fillId="0" borderId="0" xfId="0" applyFont="1" applyAlignment="1">
      <alignment vertical="center" wrapText="1"/>
    </xf>
    <xf numFmtId="49" fontId="0" fillId="7" borderId="0" xfId="0" applyNumberFormat="1" applyFill="1" applyAlignment="1">
      <alignment wrapText="1"/>
    </xf>
    <xf numFmtId="0" fontId="0" fillId="7" borderId="0" xfId="0" applyFill="1" applyAlignment="1">
      <alignment horizontal="center" wrapText="1"/>
    </xf>
    <xf numFmtId="0" fontId="0" fillId="7" borderId="0" xfId="0" applyFill="1"/>
    <xf numFmtId="49" fontId="0" fillId="8" borderId="0" xfId="0" applyNumberFormat="1" applyFill="1" applyAlignment="1">
      <alignment wrapText="1"/>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3" borderId="1" xfId="0" applyFont="1" applyFill="1" applyBorder="1" applyAlignment="1">
      <alignment wrapText="1"/>
    </xf>
    <xf numFmtId="0" fontId="1" fillId="3" borderId="1" xfId="0" applyFont="1" applyFill="1" applyBorder="1" applyAlignment="1">
      <alignment vertical="center" wrapText="1"/>
    </xf>
    <xf numFmtId="0" fontId="1" fillId="3" borderId="0" xfId="0" applyFont="1" applyFill="1" applyAlignment="1">
      <alignment wrapText="1"/>
    </xf>
    <xf numFmtId="0" fontId="1" fillId="3" borderId="0" xfId="0" applyFont="1" applyFill="1" applyAlignment="1">
      <alignment horizontal="center" vertical="center" wrapText="1"/>
    </xf>
    <xf numFmtId="0" fontId="1" fillId="3" borderId="1" xfId="0" applyFont="1" applyFill="1" applyBorder="1" applyAlignment="1">
      <alignment horizontal="left" vertical="center" wrapText="1"/>
    </xf>
    <xf numFmtId="49" fontId="1" fillId="3" borderId="1" xfId="0" applyNumberFormat="1" applyFont="1" applyFill="1" applyBorder="1" applyAlignment="1">
      <alignment horizontal="left" wrapText="1"/>
    </xf>
    <xf numFmtId="0" fontId="0" fillId="0" borderId="0" xfId="0" applyAlignment="1">
      <alignment vertical="center" wrapText="1"/>
    </xf>
    <xf numFmtId="0" fontId="0" fillId="0" borderId="1" xfId="0" applyBorder="1" applyAlignment="1">
      <alignment vertical="center" wrapText="1"/>
    </xf>
    <xf numFmtId="49" fontId="1" fillId="3" borderId="4" xfId="0" applyNumberFormat="1" applyFont="1" applyFill="1" applyBorder="1" applyAlignment="1">
      <alignment wrapText="1"/>
    </xf>
    <xf numFmtId="49"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49" fontId="1" fillId="3" borderId="4"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0" fillId="3" borderId="0" xfId="0" applyFont="1" applyFill="1"/>
    <xf numFmtId="49" fontId="0" fillId="3" borderId="0" xfId="0" applyNumberFormat="1" applyFill="1" applyAlignment="1">
      <alignment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vertical="center" wrapText="1"/>
    </xf>
    <xf numFmtId="49" fontId="1" fillId="3" borderId="6" xfId="0" applyNumberFormat="1" applyFont="1" applyFill="1" applyBorder="1" applyAlignment="1">
      <alignment horizontal="center" vertical="center" wrapText="1"/>
    </xf>
    <xf numFmtId="0" fontId="0" fillId="3" borderId="0" xfId="0" applyFont="1" applyFill="1" applyAlignment="1">
      <alignment wrapText="1"/>
    </xf>
    <xf numFmtId="0" fontId="0" fillId="3" borderId="0" xfId="0" applyFill="1" applyAlignment="1">
      <alignment horizontal="center" wrapText="1"/>
    </xf>
    <xf numFmtId="0" fontId="0" fillId="3" borderId="0" xfId="0" applyFill="1"/>
    <xf numFmtId="49" fontId="0" fillId="3" borderId="0" xfId="0" applyNumberFormat="1" applyFill="1" applyAlignment="1">
      <alignment horizontal="center" wrapText="1"/>
    </xf>
    <xf numFmtId="49" fontId="1" fillId="9" borderId="1"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1" borderId="1" xfId="0" applyNumberFormat="1" applyFont="1" applyFill="1" applyBorder="1" applyAlignment="1">
      <alignment horizontal="center" vertical="center" wrapText="1"/>
    </xf>
    <xf numFmtId="49" fontId="1" fillId="12" borderId="1" xfId="0" applyNumberFormat="1" applyFont="1" applyFill="1" applyBorder="1" applyAlignment="1">
      <alignment horizontal="center" vertical="center" wrapText="1"/>
    </xf>
    <xf numFmtId="0" fontId="1" fillId="13" borderId="1" xfId="0" applyFont="1" applyFill="1" applyBorder="1" applyAlignment="1">
      <alignment horizontal="center" vertical="center" wrapText="1"/>
    </xf>
    <xf numFmtId="49" fontId="1" fillId="15" borderId="0" xfId="0" applyNumberFormat="1" applyFont="1" applyFill="1" applyAlignment="1">
      <alignment horizontal="center" vertical="center" wrapText="1"/>
    </xf>
    <xf numFmtId="49" fontId="1" fillId="15" borderId="1" xfId="0" applyNumberFormat="1" applyFont="1" applyFill="1" applyBorder="1" applyAlignment="1">
      <alignment horizontal="center" vertical="center" wrapText="1"/>
    </xf>
    <xf numFmtId="49" fontId="1" fillId="18" borderId="1" xfId="0" applyNumberFormat="1" applyFont="1" applyFill="1" applyBorder="1" applyAlignment="1">
      <alignment horizontal="center" vertical="center" wrapText="1"/>
    </xf>
    <xf numFmtId="49" fontId="1" fillId="19" borderId="0" xfId="0" applyNumberFormat="1" applyFont="1" applyFill="1" applyAlignment="1">
      <alignment horizontal="center" vertical="center" wrapText="1"/>
    </xf>
    <xf numFmtId="49" fontId="1" fillId="19" borderId="1" xfId="0" applyNumberFormat="1" applyFont="1" applyFill="1" applyBorder="1" applyAlignment="1">
      <alignment horizontal="center" vertical="center" wrapText="1"/>
    </xf>
    <xf numFmtId="49" fontId="1" fillId="22" borderId="1" xfId="0" applyNumberFormat="1" applyFont="1" applyFill="1" applyBorder="1" applyAlignment="1">
      <alignment horizontal="center" vertical="center" wrapText="1"/>
    </xf>
    <xf numFmtId="0" fontId="1" fillId="22" borderId="1" xfId="0" applyFont="1" applyFill="1" applyBorder="1" applyAlignment="1">
      <alignment horizontal="center" vertical="center" wrapText="1"/>
    </xf>
    <xf numFmtId="49" fontId="1" fillId="23" borderId="1" xfId="0" applyNumberFormat="1" applyFont="1" applyFill="1" applyBorder="1" applyAlignment="1">
      <alignment horizontal="center" vertical="center" wrapText="1"/>
    </xf>
    <xf numFmtId="49" fontId="1" fillId="24" borderId="1" xfId="0" applyNumberFormat="1" applyFont="1" applyFill="1" applyBorder="1" applyAlignment="1">
      <alignment horizontal="center" vertical="center" wrapText="1"/>
    </xf>
    <xf numFmtId="0" fontId="1" fillId="3" borderId="0" xfId="0" applyFont="1" applyFill="1" applyAlignment="1">
      <alignment vertical="center" wrapText="1"/>
    </xf>
    <xf numFmtId="49" fontId="1" fillId="3"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3" borderId="1" xfId="0" applyNumberFormat="1" applyFont="1" applyFill="1" applyBorder="1" applyAlignment="1">
      <alignment vertical="center" wrapText="1"/>
    </xf>
    <xf numFmtId="49" fontId="1" fillId="3" borderId="2" xfId="0" applyNumberFormat="1" applyFont="1" applyFill="1" applyBorder="1" applyAlignment="1">
      <alignment horizontal="center" vertical="center" wrapText="1"/>
    </xf>
    <xf numFmtId="49" fontId="1" fillId="3" borderId="4" xfId="0" applyNumberFormat="1" applyFont="1" applyFill="1" applyBorder="1" applyAlignment="1">
      <alignment horizontal="center" vertical="center" wrapText="1"/>
    </xf>
    <xf numFmtId="49" fontId="1" fillId="22" borderId="2" xfId="0" applyNumberFormat="1" applyFont="1" applyFill="1" applyBorder="1" applyAlignment="1">
      <alignment horizontal="center" vertical="center" wrapText="1"/>
    </xf>
    <xf numFmtId="49" fontId="1" fillId="3" borderId="2" xfId="0" applyNumberFormat="1" applyFont="1" applyFill="1" applyBorder="1" applyAlignment="1">
      <alignment horizontal="left" vertical="center" wrapText="1"/>
    </xf>
    <xf numFmtId="49" fontId="1" fillId="3" borderId="4" xfId="0" applyNumberFormat="1" applyFont="1" applyFill="1" applyBorder="1" applyAlignment="1">
      <alignment horizontal="left" vertical="center" wrapText="1"/>
    </xf>
    <xf numFmtId="49" fontId="2" fillId="3" borderId="6" xfId="0" applyNumberFormat="1" applyFont="1" applyFill="1" applyBorder="1" applyAlignment="1">
      <alignment horizontal="center" wrapText="1"/>
    </xf>
    <xf numFmtId="49" fontId="2" fillId="3" borderId="7" xfId="0" applyNumberFormat="1" applyFont="1" applyFill="1" applyBorder="1" applyAlignment="1">
      <alignment horizontal="center" wrapText="1"/>
    </xf>
    <xf numFmtId="49" fontId="2" fillId="3" borderId="8" xfId="0" applyNumberFormat="1" applyFont="1" applyFill="1" applyBorder="1" applyAlignment="1">
      <alignment horizontal="center" wrapText="1"/>
    </xf>
    <xf numFmtId="49" fontId="1" fillId="3" borderId="1" xfId="0" applyNumberFormat="1" applyFont="1" applyFill="1" applyBorder="1" applyAlignment="1">
      <alignment horizontal="left" vertical="center" wrapText="1"/>
    </xf>
    <xf numFmtId="49" fontId="1" fillId="3" borderId="1" xfId="0" applyNumberFormat="1" applyFont="1" applyFill="1" applyBorder="1" applyAlignment="1">
      <alignment vertical="center" wrapText="1"/>
    </xf>
    <xf numFmtId="0" fontId="1" fillId="3"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49" fontId="1" fillId="23"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vertical="center" wrapText="1"/>
    </xf>
    <xf numFmtId="49" fontId="1" fillId="2" borderId="1" xfId="0" applyNumberFormat="1" applyFont="1" applyFill="1" applyBorder="1" applyAlignment="1">
      <alignment horizontal="center" vertical="center" wrapText="1"/>
    </xf>
    <xf numFmtId="49" fontId="1" fillId="24" borderId="1" xfId="0" applyNumberFormat="1" applyFont="1" applyFill="1" applyBorder="1" applyAlignment="1">
      <alignment horizontal="center" vertical="center" wrapText="1"/>
    </xf>
    <xf numFmtId="49" fontId="1" fillId="16" borderId="1" xfId="0" applyNumberFormat="1" applyFont="1" applyFill="1" applyBorder="1" applyAlignment="1">
      <alignment horizontal="center" vertical="center" wrapText="1"/>
    </xf>
    <xf numFmtId="49" fontId="1" fillId="21" borderId="2" xfId="0" applyNumberFormat="1" applyFont="1" applyFill="1" applyBorder="1" applyAlignment="1">
      <alignment horizontal="center" vertical="center" wrapText="1"/>
    </xf>
    <xf numFmtId="0" fontId="1" fillId="21" borderId="2" xfId="0"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23" borderId="1" xfId="0" applyNumberFormat="1" applyFont="1" applyFill="1" applyBorder="1" applyAlignment="1">
      <alignment horizontal="center" vertical="center" wrapText="1"/>
    </xf>
    <xf numFmtId="49" fontId="1" fillId="20" borderId="1" xfId="0" applyNumberFormat="1" applyFont="1" applyFill="1" applyBorder="1" applyAlignment="1">
      <alignment horizontal="center" vertical="center" wrapText="1"/>
    </xf>
    <xf numFmtId="49" fontId="1" fillId="3" borderId="2" xfId="0" applyNumberFormat="1" applyFont="1" applyFill="1" applyBorder="1" applyAlignment="1">
      <alignment vertical="center" wrapText="1"/>
    </xf>
    <xf numFmtId="49" fontId="1" fillId="3" borderId="3" xfId="0" applyNumberFormat="1" applyFont="1" applyFill="1" applyBorder="1" applyAlignment="1">
      <alignment vertical="center" wrapText="1"/>
    </xf>
    <xf numFmtId="49" fontId="1" fillId="3" borderId="4" xfId="0" applyNumberFormat="1" applyFont="1" applyFill="1" applyBorder="1" applyAlignment="1">
      <alignment vertical="center" wrapText="1"/>
    </xf>
    <xf numFmtId="49" fontId="1" fillId="25" borderId="2"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23"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22" borderId="1" xfId="0" applyFont="1" applyFill="1" applyBorder="1" applyAlignment="1">
      <alignment horizontal="center" vertical="center" wrapText="1"/>
    </xf>
    <xf numFmtId="0" fontId="1" fillId="3" borderId="2" xfId="0" applyFont="1" applyFill="1" applyBorder="1" applyAlignment="1">
      <alignment wrapText="1"/>
    </xf>
    <xf numFmtId="0" fontId="1" fillId="3" borderId="3" xfId="0" applyFont="1" applyFill="1" applyBorder="1" applyAlignment="1">
      <alignment wrapText="1"/>
    </xf>
    <xf numFmtId="0" fontId="1" fillId="3" borderId="4" xfId="0" applyFont="1" applyFill="1" applyBorder="1" applyAlignment="1">
      <alignment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1" fillId="0" borderId="5" xfId="0" applyFont="1" applyBorder="1" applyAlignment="1">
      <alignment horizontal="center" vertical="center"/>
    </xf>
    <xf numFmtId="49" fontId="1" fillId="17" borderId="2" xfId="0" applyNumberFormat="1" applyFont="1" applyFill="1" applyBorder="1" applyAlignment="1">
      <alignment horizontal="center" vertical="center" wrapText="1"/>
    </xf>
    <xf numFmtId="49" fontId="1" fillId="3" borderId="2" xfId="0" applyNumberFormat="1" applyFont="1" applyFill="1" applyBorder="1" applyAlignment="1">
      <alignment horizontal="left" vertical="top" wrapText="1"/>
    </xf>
    <xf numFmtId="49" fontId="1" fillId="3" borderId="3" xfId="0" applyNumberFormat="1" applyFont="1" applyFill="1" applyBorder="1" applyAlignment="1">
      <alignment horizontal="left" vertical="top" wrapText="1"/>
    </xf>
    <xf numFmtId="49" fontId="1" fillId="3" borderId="4" xfId="0" applyNumberFormat="1" applyFont="1" applyFill="1" applyBorder="1" applyAlignment="1">
      <alignment horizontal="left" vertical="top" wrapText="1"/>
    </xf>
    <xf numFmtId="49" fontId="1" fillId="15" borderId="2" xfId="0" applyNumberFormat="1" applyFont="1" applyFill="1" applyBorder="1" applyAlignment="1">
      <alignment horizontal="center" vertical="center" wrapText="1"/>
    </xf>
    <xf numFmtId="49" fontId="1" fillId="15" borderId="4" xfId="0" applyNumberFormat="1" applyFont="1" applyFill="1" applyBorder="1" applyAlignment="1">
      <alignment horizontal="center" vertical="center" wrapText="1"/>
    </xf>
    <xf numFmtId="0" fontId="4" fillId="4"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000000"/>
      <color rgb="FFBDD7EE"/>
      <color rgb="FF63CE5E"/>
      <color rgb="FFD1CC00"/>
      <color rgb="FFA3A1C3"/>
      <color rgb="FF615D91"/>
      <color rgb="FFD45EBB"/>
      <color rgb="FFE3BFCE"/>
      <color rgb="FFFFCC99"/>
      <color rgb="FFFFD7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402405</xdr:colOff>
      <xdr:row>0</xdr:row>
      <xdr:rowOff>42809</xdr:rowOff>
    </xdr:from>
    <xdr:to>
      <xdr:col>1</xdr:col>
      <xdr:colOff>693507</xdr:colOff>
      <xdr:row>1</xdr:row>
      <xdr:rowOff>652575</xdr:rowOff>
    </xdr:to>
    <xdr:pic>
      <xdr:nvPicPr>
        <xdr:cNvPr id="2" name="Imagen 1" descr="https://www.epabuenaventura.gov.co/wp-content/uploads/2019/11/epa-solo.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2405" y="42809"/>
          <a:ext cx="1053102" cy="1333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9</xdr:row>
      <xdr:rowOff>9525</xdr:rowOff>
    </xdr:from>
    <xdr:to>
      <xdr:col>11</xdr:col>
      <xdr:colOff>409575</xdr:colOff>
      <xdr:row>20</xdr:row>
      <xdr:rowOff>19050</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14300" y="1724025"/>
          <a:ext cx="9248775" cy="2105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0" i="0">
              <a:solidFill>
                <a:schemeClr val="dk1"/>
              </a:solidFill>
              <a:effectLst/>
              <a:latin typeface="+mn-lt"/>
              <a:ea typeface="+mn-ea"/>
              <a:cs typeface="+mn-cs"/>
            </a:rPr>
            <a:t>Respecto</a:t>
          </a:r>
          <a:r>
            <a:rPr lang="es-CO" sz="1100" b="0" i="0" baseline="0">
              <a:solidFill>
                <a:schemeClr val="dk1"/>
              </a:solidFill>
              <a:effectLst/>
              <a:latin typeface="+mn-lt"/>
              <a:ea typeface="+mn-ea"/>
              <a:cs typeface="+mn-cs"/>
            </a:rPr>
            <a:t> a la Matriz de riesgos institucionales y de corrupción,</a:t>
          </a:r>
          <a:r>
            <a:rPr lang="es-CO" sz="1100" b="0" i="0">
              <a:solidFill>
                <a:schemeClr val="dk1"/>
              </a:solidFill>
              <a:effectLst/>
              <a:latin typeface="+mn-lt"/>
              <a:ea typeface="+mn-ea"/>
              <a:cs typeface="+mn-cs"/>
            </a:rPr>
            <a:t> nuestra Oficina Asesora de Planeación –OAP de la mano de la Oficina de Control Interno –OCI hemos venido liderando un trabajo con todos nuestros servidores públicos de manera directa, activa, participativa, donde cada uno de los líderes de los procesos de nuestra entidad es el responsable de las acciones que son producto de su trabajo. Como resultado de esta labor se consolidaron los mapas de riesgos por procesos e institucional que permiten hacer monitoreo, seguimiento y evaluación a todas nuestras actividades y poder así detectar alertas tempranas de riesgo a las acciones e impedir que los riesgos se materialicen.</a:t>
          </a:r>
        </a:p>
        <a:p>
          <a:endParaRPr lang="es-CO" sz="1100" b="0" i="0">
            <a:solidFill>
              <a:schemeClr val="dk1"/>
            </a:solidFill>
            <a:effectLst/>
            <a:latin typeface="+mn-lt"/>
            <a:ea typeface="+mn-ea"/>
            <a:cs typeface="+mn-cs"/>
          </a:endParaRPr>
        </a:p>
        <a:p>
          <a:r>
            <a:rPr lang="es-CO" sz="1100" b="0" i="0">
              <a:solidFill>
                <a:schemeClr val="dk1"/>
              </a:solidFill>
              <a:effectLst/>
              <a:latin typeface="+mn-lt"/>
              <a:ea typeface="+mn-ea"/>
              <a:cs typeface="+mn-cs"/>
            </a:rPr>
            <a:t>El servicio al ciudadano y la lucha contra la corrupción son pilares esenciales de nuestro trabajo en la Función Pública. Es por esto que la entidad desarrolló la "Guía de Administración del Riesgo" con el fin de mitigar todos los riesgos asociados a nuestro trabajo y mostrar, que todos los servidores públicos de esta entidad tenemos cero tolerancia a la corrupción.</a:t>
          </a:r>
        </a:p>
        <a:p>
          <a:pPr algn="ctr"/>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sana.com/es/resources/risk-matrix-templat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X110"/>
  <sheetViews>
    <sheetView tabSelected="1" view="pageBreakPreview" zoomScale="89" zoomScaleNormal="89" zoomScaleSheetLayoutView="89" workbookViewId="0">
      <selection activeCell="P78" sqref="P78"/>
    </sheetView>
  </sheetViews>
  <sheetFormatPr baseColWidth="10" defaultRowHeight="14.5" x14ac:dyDescent="0.35"/>
  <cols>
    <col min="1" max="1" width="11.453125" style="2"/>
    <col min="2" max="2" width="15.26953125" style="29" customWidth="1"/>
    <col min="3" max="3" width="17.81640625" style="29" customWidth="1"/>
    <col min="4" max="4" width="11.54296875" style="29" customWidth="1"/>
    <col min="5" max="5" width="13.7265625" style="29" customWidth="1"/>
    <col min="6" max="6" width="23.90625" style="2" customWidth="1"/>
    <col min="7" max="7" width="24" style="2" customWidth="1"/>
    <col min="8" max="9" width="5" style="33" customWidth="1"/>
    <col min="10" max="10" width="6" style="33" customWidth="1"/>
    <col min="11" max="11" width="11" customWidth="1"/>
    <col min="12" max="12" width="18.54296875" style="2" customWidth="1"/>
    <col min="13" max="15" width="5" style="29" customWidth="1"/>
    <col min="16" max="16" width="10.453125" style="29" bestFit="1" customWidth="1"/>
    <col min="17" max="17" width="13.7265625" style="29" customWidth="1"/>
    <col min="18" max="18" width="41.81640625" style="37" customWidth="1"/>
    <col min="19" max="19" width="12.7265625" style="26" customWidth="1"/>
    <col min="20" max="21" width="12.7265625" style="2" customWidth="1"/>
  </cols>
  <sheetData>
    <row r="1" spans="1:24" ht="57.65" customHeight="1" x14ac:dyDescent="0.35">
      <c r="A1"/>
    </row>
    <row r="2" spans="1:24" ht="57.65" customHeight="1" x14ac:dyDescent="0.35">
      <c r="A2" s="8"/>
      <c r="B2" s="155" t="s">
        <v>499</v>
      </c>
      <c r="C2" s="155"/>
      <c r="D2" s="155"/>
      <c r="E2" s="155"/>
      <c r="F2" s="155"/>
      <c r="G2" s="155"/>
      <c r="H2" s="155"/>
      <c r="I2" s="155"/>
      <c r="J2" s="155"/>
      <c r="K2" s="155"/>
      <c r="L2" s="155"/>
      <c r="M2" s="155"/>
      <c r="N2" s="155"/>
      <c r="O2" s="155"/>
      <c r="P2" s="155"/>
      <c r="Q2" s="155"/>
      <c r="R2" s="155"/>
      <c r="S2" s="155"/>
      <c r="T2" s="155"/>
      <c r="U2" s="155"/>
    </row>
    <row r="3" spans="1:24" ht="76.5" customHeight="1" x14ac:dyDescent="0.35">
      <c r="A3" s="151" t="s">
        <v>0</v>
      </c>
      <c r="B3" s="151" t="s">
        <v>1</v>
      </c>
      <c r="C3" s="151" t="s">
        <v>2</v>
      </c>
      <c r="D3" s="151" t="s">
        <v>3</v>
      </c>
      <c r="E3" s="151" t="s">
        <v>380</v>
      </c>
      <c r="F3" s="151" t="s">
        <v>4</v>
      </c>
      <c r="G3" s="151" t="s">
        <v>5</v>
      </c>
      <c r="H3" s="151" t="s">
        <v>6</v>
      </c>
      <c r="I3" s="151"/>
      <c r="J3" s="151"/>
      <c r="K3" s="151"/>
      <c r="L3" s="151" t="s">
        <v>8</v>
      </c>
      <c r="M3" s="151" t="s">
        <v>6</v>
      </c>
      <c r="N3" s="151"/>
      <c r="O3" s="151"/>
      <c r="P3" s="151"/>
      <c r="Q3" s="152" t="s">
        <v>9</v>
      </c>
      <c r="R3" s="153" t="s">
        <v>10</v>
      </c>
      <c r="S3" s="154" t="s">
        <v>11</v>
      </c>
      <c r="T3" s="152" t="s">
        <v>12</v>
      </c>
      <c r="U3" s="152" t="s">
        <v>13</v>
      </c>
    </row>
    <row r="4" spans="1:24" ht="80" hidden="1" x14ac:dyDescent="0.35">
      <c r="A4" s="151"/>
      <c r="B4" s="151"/>
      <c r="C4" s="151"/>
      <c r="D4" s="151"/>
      <c r="E4" s="151"/>
      <c r="F4" s="151"/>
      <c r="G4" s="151"/>
      <c r="H4" s="23" t="s">
        <v>294</v>
      </c>
      <c r="I4" s="24" t="s">
        <v>295</v>
      </c>
      <c r="J4" s="24" t="s">
        <v>7</v>
      </c>
      <c r="K4" s="23" t="s">
        <v>275</v>
      </c>
      <c r="L4" s="151"/>
      <c r="M4" s="23" t="s">
        <v>294</v>
      </c>
      <c r="N4" s="24" t="s">
        <v>295</v>
      </c>
      <c r="O4" s="24" t="s">
        <v>7</v>
      </c>
      <c r="P4" s="23" t="s">
        <v>275</v>
      </c>
      <c r="Q4" s="152"/>
      <c r="R4" s="153"/>
      <c r="S4" s="154"/>
      <c r="T4" s="152"/>
      <c r="U4" s="152"/>
    </row>
    <row r="5" spans="1:24" s="45" customFormat="1" ht="91.5" hidden="1" x14ac:dyDescent="0.35">
      <c r="A5" s="56" t="s">
        <v>138</v>
      </c>
      <c r="B5" s="94" t="s">
        <v>14</v>
      </c>
      <c r="C5" s="56" t="s">
        <v>272</v>
      </c>
      <c r="D5" s="56" t="s">
        <v>181</v>
      </c>
      <c r="E5" s="56" t="s">
        <v>50</v>
      </c>
      <c r="F5" s="11" t="s">
        <v>274</v>
      </c>
      <c r="G5" s="11" t="s">
        <v>236</v>
      </c>
      <c r="H5" s="55">
        <v>4</v>
      </c>
      <c r="I5" s="55">
        <v>4</v>
      </c>
      <c r="J5" s="55">
        <f t="shared" ref="J5:J10" si="0">H5*I5</f>
        <v>16</v>
      </c>
      <c r="K5" s="58" t="str">
        <f>IF(J5&lt;=6,"Bajo",IF(J5&lt;=12,"Medio","Alto"))</f>
        <v>Alto</v>
      </c>
      <c r="L5" s="11" t="s">
        <v>303</v>
      </c>
      <c r="M5" s="55">
        <v>1</v>
      </c>
      <c r="N5" s="55">
        <v>4</v>
      </c>
      <c r="O5" s="55">
        <f t="shared" ref="O5:O10" si="1">M5*N5</f>
        <v>4</v>
      </c>
      <c r="P5" s="55" t="str">
        <f t="shared" ref="P5:P10" si="2">IF(O5&lt;=6,"Bajo",IF(O5&lt;=12,"Medio","Alto"))</f>
        <v>Bajo</v>
      </c>
      <c r="Q5" s="56" t="s">
        <v>63</v>
      </c>
      <c r="R5" s="25" t="s">
        <v>237</v>
      </c>
      <c r="S5" s="22" t="s">
        <v>238</v>
      </c>
      <c r="T5" s="41">
        <v>46052</v>
      </c>
      <c r="U5" s="41">
        <v>46387</v>
      </c>
    </row>
    <row r="6" spans="1:24" s="49" customFormat="1" ht="94.5" hidden="1" customHeight="1" x14ac:dyDescent="0.35">
      <c r="A6" s="56" t="s">
        <v>140</v>
      </c>
      <c r="B6" s="88" t="s">
        <v>241</v>
      </c>
      <c r="C6" s="56" t="s">
        <v>240</v>
      </c>
      <c r="D6" s="56" t="s">
        <v>23</v>
      </c>
      <c r="E6" s="56" t="s">
        <v>50</v>
      </c>
      <c r="F6" s="22" t="s">
        <v>304</v>
      </c>
      <c r="G6" s="11" t="s">
        <v>273</v>
      </c>
      <c r="H6" s="55">
        <v>3</v>
      </c>
      <c r="I6" s="55">
        <v>3</v>
      </c>
      <c r="J6" s="55">
        <f t="shared" si="0"/>
        <v>9</v>
      </c>
      <c r="K6" s="58" t="str">
        <f t="shared" ref="K6:K10" si="3">IF(J6&lt;=6,"Bajo",IF(J6&lt;=12,"Medio","Alto"))</f>
        <v>Medio</v>
      </c>
      <c r="L6" s="22" t="s">
        <v>350</v>
      </c>
      <c r="M6" s="55">
        <v>2</v>
      </c>
      <c r="N6" s="55">
        <v>3</v>
      </c>
      <c r="O6" s="55">
        <f t="shared" si="1"/>
        <v>6</v>
      </c>
      <c r="P6" s="55" t="str">
        <f t="shared" si="2"/>
        <v>Bajo</v>
      </c>
      <c r="Q6" s="56" t="s">
        <v>37</v>
      </c>
      <c r="R6" s="25" t="s">
        <v>396</v>
      </c>
      <c r="S6" s="22" t="s">
        <v>229</v>
      </c>
      <c r="T6" s="41">
        <v>46052</v>
      </c>
      <c r="U6" s="41">
        <v>46387</v>
      </c>
    </row>
    <row r="7" spans="1:24" s="49" customFormat="1" ht="102.75" hidden="1" customHeight="1" x14ac:dyDescent="0.35">
      <c r="A7" s="56" t="s">
        <v>130</v>
      </c>
      <c r="B7" s="89" t="s">
        <v>241</v>
      </c>
      <c r="C7" s="56" t="s">
        <v>242</v>
      </c>
      <c r="D7" s="56" t="s">
        <v>181</v>
      </c>
      <c r="E7" s="56" t="s">
        <v>50</v>
      </c>
      <c r="F7" s="58" t="s">
        <v>397</v>
      </c>
      <c r="G7" s="11" t="s">
        <v>398</v>
      </c>
      <c r="H7" s="55">
        <v>3</v>
      </c>
      <c r="I7" s="55">
        <v>3</v>
      </c>
      <c r="J7" s="55">
        <f t="shared" si="0"/>
        <v>9</v>
      </c>
      <c r="K7" s="58" t="str">
        <f t="shared" si="3"/>
        <v>Medio</v>
      </c>
      <c r="L7" s="11" t="s">
        <v>399</v>
      </c>
      <c r="M7" s="55">
        <v>2</v>
      </c>
      <c r="N7" s="55">
        <v>3</v>
      </c>
      <c r="O7" s="55">
        <f t="shared" si="1"/>
        <v>6</v>
      </c>
      <c r="P7" s="55" t="str">
        <f t="shared" si="2"/>
        <v>Bajo</v>
      </c>
      <c r="Q7" s="56" t="s">
        <v>70</v>
      </c>
      <c r="R7" s="25" t="s">
        <v>400</v>
      </c>
      <c r="S7" s="22" t="s">
        <v>229</v>
      </c>
      <c r="T7" s="41">
        <v>46052</v>
      </c>
      <c r="U7" s="41">
        <v>46387</v>
      </c>
    </row>
    <row r="8" spans="1:24" s="51" customFormat="1" ht="98.25" hidden="1" customHeight="1" x14ac:dyDescent="0.35">
      <c r="A8" s="56" t="s">
        <v>139</v>
      </c>
      <c r="B8" s="87" t="s">
        <v>21</v>
      </c>
      <c r="C8" s="56" t="s">
        <v>246</v>
      </c>
      <c r="D8" s="56" t="s">
        <v>181</v>
      </c>
      <c r="E8" s="56" t="s">
        <v>50</v>
      </c>
      <c r="F8" s="57" t="s">
        <v>245</v>
      </c>
      <c r="G8" s="59" t="s">
        <v>296</v>
      </c>
      <c r="H8" s="55">
        <v>4</v>
      </c>
      <c r="I8" s="55">
        <v>4</v>
      </c>
      <c r="J8" s="55">
        <f t="shared" si="0"/>
        <v>16</v>
      </c>
      <c r="K8" s="58" t="str">
        <f t="shared" si="3"/>
        <v>Alto</v>
      </c>
      <c r="L8" s="11" t="s">
        <v>438</v>
      </c>
      <c r="M8" s="55">
        <v>3</v>
      </c>
      <c r="N8" s="55">
        <v>4</v>
      </c>
      <c r="O8" s="55">
        <f t="shared" si="1"/>
        <v>12</v>
      </c>
      <c r="P8" s="55" t="str">
        <f t="shared" si="2"/>
        <v>Medio</v>
      </c>
      <c r="Q8" s="56" t="s">
        <v>63</v>
      </c>
      <c r="R8" s="25" t="s">
        <v>439</v>
      </c>
      <c r="S8" s="22" t="s">
        <v>387</v>
      </c>
      <c r="T8" s="41">
        <v>46052</v>
      </c>
      <c r="U8" s="41">
        <v>46387</v>
      </c>
    </row>
    <row r="9" spans="1:24" s="51" customFormat="1" ht="78.5" hidden="1" x14ac:dyDescent="0.35">
      <c r="A9" s="56" t="s">
        <v>131</v>
      </c>
      <c r="B9" s="95" t="s">
        <v>320</v>
      </c>
      <c r="C9" s="60" t="s">
        <v>247</v>
      </c>
      <c r="D9" s="56" t="s">
        <v>23</v>
      </c>
      <c r="E9" s="56" t="s">
        <v>61</v>
      </c>
      <c r="F9" s="11" t="s">
        <v>459</v>
      </c>
      <c r="G9" s="11" t="s">
        <v>248</v>
      </c>
      <c r="H9" s="55">
        <v>2</v>
      </c>
      <c r="I9" s="55">
        <v>4</v>
      </c>
      <c r="J9" s="55">
        <f t="shared" si="0"/>
        <v>8</v>
      </c>
      <c r="K9" s="55" t="str">
        <f t="shared" si="3"/>
        <v>Medio</v>
      </c>
      <c r="L9" s="11" t="s">
        <v>324</v>
      </c>
      <c r="M9" s="55">
        <v>1</v>
      </c>
      <c r="N9" s="55">
        <v>4</v>
      </c>
      <c r="O9" s="55">
        <f t="shared" si="1"/>
        <v>4</v>
      </c>
      <c r="P9" s="55" t="str">
        <f t="shared" si="2"/>
        <v>Bajo</v>
      </c>
      <c r="Q9" s="56" t="s">
        <v>70</v>
      </c>
      <c r="R9" s="25" t="s">
        <v>460</v>
      </c>
      <c r="S9" s="22" t="s">
        <v>461</v>
      </c>
      <c r="T9" s="41">
        <v>46052</v>
      </c>
      <c r="U9" s="41">
        <v>46387</v>
      </c>
    </row>
    <row r="10" spans="1:24" s="44" customFormat="1" ht="162.75" hidden="1" customHeight="1" x14ac:dyDescent="0.35">
      <c r="A10" s="111">
        <v>6</v>
      </c>
      <c r="B10" s="147" t="s">
        <v>14</v>
      </c>
      <c r="C10" s="111" t="s">
        <v>15</v>
      </c>
      <c r="D10" s="111" t="s">
        <v>18</v>
      </c>
      <c r="E10" s="111" t="s">
        <v>16</v>
      </c>
      <c r="F10" s="114" t="s">
        <v>364</v>
      </c>
      <c r="G10" s="114" t="s">
        <v>365</v>
      </c>
      <c r="H10" s="111">
        <v>3</v>
      </c>
      <c r="I10" s="111">
        <v>3</v>
      </c>
      <c r="J10" s="114">
        <f t="shared" si="0"/>
        <v>9</v>
      </c>
      <c r="K10" s="114" t="str">
        <f t="shared" si="3"/>
        <v>Medio</v>
      </c>
      <c r="L10" s="148" t="s">
        <v>504</v>
      </c>
      <c r="M10" s="111">
        <v>2</v>
      </c>
      <c r="N10" s="111">
        <v>3</v>
      </c>
      <c r="O10" s="114">
        <f t="shared" si="1"/>
        <v>6</v>
      </c>
      <c r="P10" s="114" t="str">
        <f t="shared" si="2"/>
        <v>Bajo</v>
      </c>
      <c r="Q10" s="111" t="s">
        <v>70</v>
      </c>
      <c r="R10" s="61" t="s">
        <v>388</v>
      </c>
      <c r="S10" s="58" t="s">
        <v>159</v>
      </c>
      <c r="T10" s="41">
        <v>46052</v>
      </c>
      <c r="U10" s="41">
        <v>46387</v>
      </c>
      <c r="V10" s="43"/>
      <c r="W10" s="43"/>
      <c r="X10" s="43"/>
    </row>
    <row r="11" spans="1:24" s="44" customFormat="1" ht="52" hidden="1" x14ac:dyDescent="0.35">
      <c r="A11" s="111"/>
      <c r="B11" s="111"/>
      <c r="C11" s="111"/>
      <c r="D11" s="111"/>
      <c r="E11" s="111"/>
      <c r="F11" s="115"/>
      <c r="G11" s="115"/>
      <c r="H11" s="111"/>
      <c r="I11" s="111"/>
      <c r="J11" s="115"/>
      <c r="K11" s="115"/>
      <c r="L11" s="149"/>
      <c r="M11" s="111"/>
      <c r="N11" s="111"/>
      <c r="O11" s="115"/>
      <c r="P11" s="115"/>
      <c r="Q11" s="111"/>
      <c r="R11" s="61" t="s">
        <v>160</v>
      </c>
      <c r="S11" s="58" t="s">
        <v>159</v>
      </c>
      <c r="T11" s="41">
        <v>46052</v>
      </c>
      <c r="U11" s="41">
        <v>46387</v>
      </c>
      <c r="V11" s="43"/>
      <c r="W11" s="43"/>
      <c r="X11" s="43"/>
    </row>
    <row r="12" spans="1:24" s="44" customFormat="1" ht="26" hidden="1" x14ac:dyDescent="0.35">
      <c r="A12" s="111"/>
      <c r="B12" s="111"/>
      <c r="C12" s="111"/>
      <c r="D12" s="111"/>
      <c r="E12" s="111"/>
      <c r="F12" s="116"/>
      <c r="G12" s="116"/>
      <c r="H12" s="111"/>
      <c r="I12" s="111"/>
      <c r="J12" s="116"/>
      <c r="K12" s="116"/>
      <c r="L12" s="150"/>
      <c r="M12" s="111"/>
      <c r="N12" s="111"/>
      <c r="O12" s="116"/>
      <c r="P12" s="116"/>
      <c r="Q12" s="111"/>
      <c r="R12" s="61" t="s">
        <v>161</v>
      </c>
      <c r="S12" s="58" t="s">
        <v>159</v>
      </c>
      <c r="T12" s="41">
        <v>46052</v>
      </c>
      <c r="U12" s="41">
        <v>46387</v>
      </c>
      <c r="V12" s="43"/>
      <c r="W12" s="43"/>
      <c r="X12" s="43"/>
    </row>
    <row r="13" spans="1:24" s="44" customFormat="1" ht="80.25" hidden="1" customHeight="1" x14ac:dyDescent="0.35">
      <c r="A13" s="55">
        <v>7</v>
      </c>
      <c r="B13" s="94" t="s">
        <v>14</v>
      </c>
      <c r="C13" s="55" t="s">
        <v>305</v>
      </c>
      <c r="D13" s="55" t="s">
        <v>18</v>
      </c>
      <c r="E13" s="55" t="s">
        <v>19</v>
      </c>
      <c r="F13" s="61" t="s">
        <v>20</v>
      </c>
      <c r="G13" s="61" t="s">
        <v>366</v>
      </c>
      <c r="H13" s="55">
        <v>3</v>
      </c>
      <c r="I13" s="55">
        <v>2</v>
      </c>
      <c r="J13" s="55">
        <f>H13*I13</f>
        <v>6</v>
      </c>
      <c r="K13" s="55" t="str">
        <f>IF(J13&lt;=6,"Bajo",IF(J13&lt;=12,"Medio","Alto"))</f>
        <v>Bajo</v>
      </c>
      <c r="L13" s="61" t="s">
        <v>367</v>
      </c>
      <c r="M13" s="55">
        <v>1</v>
      </c>
      <c r="N13" s="55">
        <v>2</v>
      </c>
      <c r="O13" s="55">
        <f>M13*N13</f>
        <v>2</v>
      </c>
      <c r="P13" s="55" t="str">
        <f>IF(O13&lt;=6,"Bajo",IF(O13&lt;=12,"Medio","Alto"))</f>
        <v>Bajo</v>
      </c>
      <c r="Q13" s="55" t="s">
        <v>70</v>
      </c>
      <c r="R13" s="61" t="s">
        <v>207</v>
      </c>
      <c r="S13" s="58" t="s">
        <v>226</v>
      </c>
      <c r="T13" s="41">
        <v>46052</v>
      </c>
      <c r="U13" s="41">
        <v>46387</v>
      </c>
      <c r="V13" s="43"/>
      <c r="W13" s="43"/>
      <c r="X13" s="43"/>
    </row>
    <row r="14" spans="1:24" s="53" customFormat="1" ht="104" hidden="1" x14ac:dyDescent="0.35">
      <c r="A14" s="111">
        <v>8</v>
      </c>
      <c r="B14" s="146" t="s">
        <v>21</v>
      </c>
      <c r="C14" s="111" t="s">
        <v>22</v>
      </c>
      <c r="D14" s="111" t="s">
        <v>23</v>
      </c>
      <c r="E14" s="111" t="s">
        <v>19</v>
      </c>
      <c r="F14" s="61" t="s">
        <v>24</v>
      </c>
      <c r="G14" s="61" t="s">
        <v>27</v>
      </c>
      <c r="H14" s="111">
        <v>2</v>
      </c>
      <c r="I14" s="111">
        <v>2</v>
      </c>
      <c r="J14" s="114">
        <f>H14*I14</f>
        <v>4</v>
      </c>
      <c r="K14" s="114" t="str">
        <f t="shared" ref="K14" si="4">IF(J14&lt;=6,"Bajo",IF(J14&lt;=12,"Medio","Alto"))</f>
        <v>Bajo</v>
      </c>
      <c r="L14" s="61" t="s">
        <v>30</v>
      </c>
      <c r="M14" s="111">
        <v>1</v>
      </c>
      <c r="N14" s="111">
        <v>2</v>
      </c>
      <c r="O14" s="114">
        <f>M14*N14</f>
        <v>2</v>
      </c>
      <c r="P14" s="114" t="str">
        <f t="shared" ref="P14" si="5">IF(O14&lt;=6,"Bajo",IF(O14&lt;=12,"Medio","Alto"))</f>
        <v>Bajo</v>
      </c>
      <c r="Q14" s="55" t="s">
        <v>70</v>
      </c>
      <c r="R14" s="61" t="s">
        <v>455</v>
      </c>
      <c r="S14" s="58" t="s">
        <v>223</v>
      </c>
      <c r="T14" s="41">
        <v>46052</v>
      </c>
      <c r="U14" s="41">
        <v>46387</v>
      </c>
      <c r="V14" s="52"/>
      <c r="W14" s="52"/>
      <c r="X14" s="52"/>
    </row>
    <row r="15" spans="1:24" s="53" customFormat="1" ht="105.75" hidden="1" customHeight="1" x14ac:dyDescent="0.35">
      <c r="A15" s="111"/>
      <c r="B15" s="111"/>
      <c r="C15" s="111"/>
      <c r="D15" s="111"/>
      <c r="E15" s="111"/>
      <c r="F15" s="61" t="s">
        <v>25</v>
      </c>
      <c r="G15" s="61" t="s">
        <v>28</v>
      </c>
      <c r="H15" s="111"/>
      <c r="I15" s="111"/>
      <c r="J15" s="115"/>
      <c r="K15" s="115"/>
      <c r="L15" s="61" t="s">
        <v>456</v>
      </c>
      <c r="M15" s="111"/>
      <c r="N15" s="111"/>
      <c r="O15" s="115"/>
      <c r="P15" s="115"/>
      <c r="Q15" s="55" t="s">
        <v>70</v>
      </c>
      <c r="R15" s="61" t="s">
        <v>457</v>
      </c>
      <c r="S15" s="58" t="s">
        <v>223</v>
      </c>
      <c r="T15" s="41">
        <v>46052</v>
      </c>
      <c r="U15" s="41">
        <v>46387</v>
      </c>
      <c r="V15" s="52"/>
      <c r="W15" s="52"/>
      <c r="X15" s="52"/>
    </row>
    <row r="16" spans="1:24" s="53" customFormat="1" ht="76.5" hidden="1" customHeight="1" x14ac:dyDescent="0.35">
      <c r="A16" s="111"/>
      <c r="B16" s="111"/>
      <c r="C16" s="111"/>
      <c r="D16" s="111"/>
      <c r="E16" s="111"/>
      <c r="F16" s="61" t="s">
        <v>26</v>
      </c>
      <c r="G16" s="61" t="s">
        <v>29</v>
      </c>
      <c r="H16" s="111"/>
      <c r="I16" s="111"/>
      <c r="J16" s="116"/>
      <c r="K16" s="116"/>
      <c r="L16" s="61" t="s">
        <v>31</v>
      </c>
      <c r="M16" s="111"/>
      <c r="N16" s="111"/>
      <c r="O16" s="116"/>
      <c r="P16" s="116"/>
      <c r="Q16" s="55" t="s">
        <v>70</v>
      </c>
      <c r="R16" s="61" t="s">
        <v>458</v>
      </c>
      <c r="S16" s="58" t="s">
        <v>223</v>
      </c>
      <c r="T16" s="41">
        <v>46052</v>
      </c>
      <c r="U16" s="41">
        <v>46387</v>
      </c>
      <c r="V16" s="52"/>
      <c r="W16" s="52"/>
      <c r="X16" s="52"/>
    </row>
    <row r="17" spans="1:24" s="53" customFormat="1" ht="91.5" customHeight="1" x14ac:dyDescent="0.35">
      <c r="A17" s="111">
        <v>9</v>
      </c>
      <c r="B17" s="146" t="s">
        <v>32</v>
      </c>
      <c r="C17" s="111" t="s">
        <v>306</v>
      </c>
      <c r="D17" s="111" t="s">
        <v>33</v>
      </c>
      <c r="E17" s="111" t="s">
        <v>19</v>
      </c>
      <c r="F17" s="61" t="s">
        <v>34</v>
      </c>
      <c r="G17" s="61" t="s">
        <v>35</v>
      </c>
      <c r="H17" s="111">
        <v>3</v>
      </c>
      <c r="I17" s="111">
        <v>3</v>
      </c>
      <c r="J17" s="114">
        <f>H17*I17</f>
        <v>9</v>
      </c>
      <c r="K17" s="111" t="str">
        <f>IF(J17&lt;=6,"Bajo",IF(J17&lt;=12,"Medio","Alto"))</f>
        <v>Medio</v>
      </c>
      <c r="L17" s="61" t="s">
        <v>36</v>
      </c>
      <c r="M17" s="111">
        <v>1</v>
      </c>
      <c r="N17" s="111">
        <v>3</v>
      </c>
      <c r="O17" s="114">
        <f t="shared" ref="O17:O18" si="6">M17*N17</f>
        <v>3</v>
      </c>
      <c r="P17" s="111" t="str">
        <f>IF(O17&lt;=6,"Bajo",IF(O17&lt;=12,"Medio","Alto"))</f>
        <v>Bajo</v>
      </c>
      <c r="Q17" s="114" t="s">
        <v>37</v>
      </c>
      <c r="R17" s="61" t="s">
        <v>38</v>
      </c>
      <c r="S17" s="58" t="s">
        <v>223</v>
      </c>
      <c r="T17" s="41">
        <v>46052</v>
      </c>
      <c r="U17" s="41">
        <v>46387</v>
      </c>
      <c r="V17" s="52"/>
      <c r="W17" s="52"/>
      <c r="X17" s="52"/>
    </row>
    <row r="18" spans="1:24" s="53" customFormat="1" ht="156" hidden="1" x14ac:dyDescent="0.35">
      <c r="A18" s="111"/>
      <c r="B18" s="111"/>
      <c r="C18" s="111"/>
      <c r="D18" s="111"/>
      <c r="E18" s="111"/>
      <c r="F18" s="61" t="s">
        <v>39</v>
      </c>
      <c r="G18" s="58" t="s">
        <v>40</v>
      </c>
      <c r="H18" s="111"/>
      <c r="I18" s="111"/>
      <c r="J18" s="116"/>
      <c r="K18" s="111"/>
      <c r="L18" s="61" t="s">
        <v>41</v>
      </c>
      <c r="M18" s="111"/>
      <c r="N18" s="111"/>
      <c r="O18" s="116">
        <f t="shared" si="6"/>
        <v>0</v>
      </c>
      <c r="P18" s="111"/>
      <c r="Q18" s="116"/>
      <c r="R18" s="61" t="s">
        <v>47</v>
      </c>
      <c r="S18" s="58" t="s">
        <v>387</v>
      </c>
      <c r="T18" s="41">
        <v>46052</v>
      </c>
      <c r="U18" s="41">
        <v>46387</v>
      </c>
      <c r="V18" s="52"/>
      <c r="W18" s="52"/>
      <c r="X18" s="52"/>
    </row>
    <row r="19" spans="1:24" ht="135.75" hidden="1" customHeight="1" x14ac:dyDescent="0.35">
      <c r="A19" s="111">
        <v>10</v>
      </c>
      <c r="B19" s="145" t="s">
        <v>42</v>
      </c>
      <c r="C19" s="111" t="s">
        <v>43</v>
      </c>
      <c r="D19" s="111" t="s">
        <v>33</v>
      </c>
      <c r="E19" s="111" t="s">
        <v>44</v>
      </c>
      <c r="F19" s="61" t="s">
        <v>45</v>
      </c>
      <c r="G19" s="61" t="s">
        <v>40</v>
      </c>
      <c r="H19" s="111">
        <v>3</v>
      </c>
      <c r="I19" s="111">
        <v>3</v>
      </c>
      <c r="J19" s="114">
        <f>H19*I19</f>
        <v>9</v>
      </c>
      <c r="K19" s="111" t="str">
        <f>IF(J19&lt;=6,"Bajo",IF(J19&lt;=12,"Medio","Alto"))</f>
        <v>Medio</v>
      </c>
      <c r="L19" s="61" t="s">
        <v>472</v>
      </c>
      <c r="M19" s="111">
        <v>2</v>
      </c>
      <c r="N19" s="111">
        <v>3</v>
      </c>
      <c r="O19" s="114">
        <f>M19*N19</f>
        <v>6</v>
      </c>
      <c r="P19" s="111" t="str">
        <f>IF(O19&lt;=6,"Bajo",IF(O19&lt;=12,"Medio","Alto"))</f>
        <v>Bajo</v>
      </c>
      <c r="Q19" s="55" t="s">
        <v>70</v>
      </c>
      <c r="R19" s="64" t="s">
        <v>474</v>
      </c>
      <c r="S19" s="58" t="s">
        <v>224</v>
      </c>
      <c r="T19" s="41">
        <v>46052</v>
      </c>
      <c r="U19" s="41">
        <v>46387</v>
      </c>
      <c r="V19" s="1"/>
      <c r="W19" s="1"/>
      <c r="X19" s="1"/>
    </row>
    <row r="20" spans="1:24" ht="156" hidden="1" x14ac:dyDescent="0.35">
      <c r="A20" s="111"/>
      <c r="B20" s="111"/>
      <c r="C20" s="111"/>
      <c r="D20" s="111"/>
      <c r="E20" s="111"/>
      <c r="F20" s="61" t="s">
        <v>46</v>
      </c>
      <c r="G20" s="61" t="s">
        <v>471</v>
      </c>
      <c r="H20" s="111"/>
      <c r="I20" s="111"/>
      <c r="J20" s="116"/>
      <c r="K20" s="111"/>
      <c r="L20" s="61" t="s">
        <v>48</v>
      </c>
      <c r="M20" s="111"/>
      <c r="N20" s="111"/>
      <c r="O20" s="116"/>
      <c r="P20" s="111"/>
      <c r="Q20" s="55" t="s">
        <v>70</v>
      </c>
      <c r="R20" s="63" t="s">
        <v>473</v>
      </c>
      <c r="S20" s="58" t="s">
        <v>224</v>
      </c>
      <c r="T20" s="41">
        <v>46052</v>
      </c>
      <c r="U20" s="41">
        <v>46387</v>
      </c>
      <c r="V20" s="1"/>
      <c r="W20" s="1"/>
      <c r="X20" s="1"/>
    </row>
    <row r="21" spans="1:24" s="81" customFormat="1" ht="143" hidden="1" x14ac:dyDescent="0.35">
      <c r="A21" s="111">
        <v>11</v>
      </c>
      <c r="B21" s="143" t="s">
        <v>49</v>
      </c>
      <c r="C21" s="111" t="s">
        <v>307</v>
      </c>
      <c r="D21" s="111" t="s">
        <v>33</v>
      </c>
      <c r="E21" s="111" t="s">
        <v>50</v>
      </c>
      <c r="F21" s="61" t="s">
        <v>383</v>
      </c>
      <c r="G21" s="61" t="s">
        <v>53</v>
      </c>
      <c r="H21" s="111">
        <v>3</v>
      </c>
      <c r="I21" s="111">
        <v>2</v>
      </c>
      <c r="J21" s="114">
        <f>H21*I21</f>
        <v>6</v>
      </c>
      <c r="K21" s="111" t="str">
        <f>IF(J21&lt;=6,"Bajo",IF(J21&lt;=12,"Medio","Alto"))</f>
        <v>Bajo</v>
      </c>
      <c r="L21" s="61" t="s">
        <v>55</v>
      </c>
      <c r="M21" s="111">
        <v>1</v>
      </c>
      <c r="N21" s="111">
        <v>2</v>
      </c>
      <c r="O21" s="114">
        <f>M21*N21</f>
        <v>2</v>
      </c>
      <c r="P21" s="111" t="str">
        <f>IF(O21&lt;=6,"Bajo",IF(O21&lt;=12,"Medio","Alto"))</f>
        <v>Bajo</v>
      </c>
      <c r="Q21" s="111" t="s">
        <v>63</v>
      </c>
      <c r="R21" s="61" t="s">
        <v>384</v>
      </c>
      <c r="S21" s="58" t="s">
        <v>387</v>
      </c>
      <c r="T21" s="41">
        <v>46052</v>
      </c>
      <c r="U21" s="41">
        <v>46387</v>
      </c>
      <c r="V21" s="80"/>
      <c r="W21" s="80"/>
      <c r="X21" s="80"/>
    </row>
    <row r="22" spans="1:24" s="81" customFormat="1" ht="130" hidden="1" x14ac:dyDescent="0.35">
      <c r="A22" s="111"/>
      <c r="B22" s="111"/>
      <c r="C22" s="111"/>
      <c r="D22" s="111"/>
      <c r="E22" s="111"/>
      <c r="F22" s="61" t="s">
        <v>56</v>
      </c>
      <c r="G22" s="61" t="s">
        <v>52</v>
      </c>
      <c r="H22" s="111"/>
      <c r="I22" s="111"/>
      <c r="J22" s="115"/>
      <c r="K22" s="111"/>
      <c r="L22" s="61" t="s">
        <v>57</v>
      </c>
      <c r="M22" s="111"/>
      <c r="N22" s="111"/>
      <c r="O22" s="115"/>
      <c r="P22" s="111"/>
      <c r="Q22" s="111"/>
      <c r="R22" s="61" t="s">
        <v>385</v>
      </c>
      <c r="S22" s="58" t="s">
        <v>199</v>
      </c>
      <c r="T22" s="41">
        <v>46052</v>
      </c>
      <c r="U22" s="41">
        <v>46387</v>
      </c>
      <c r="V22" s="80"/>
      <c r="W22" s="80"/>
      <c r="X22" s="80"/>
    </row>
    <row r="23" spans="1:24" s="81" customFormat="1" ht="91" hidden="1" x14ac:dyDescent="0.35">
      <c r="A23" s="111"/>
      <c r="B23" s="111"/>
      <c r="C23" s="111"/>
      <c r="D23" s="111"/>
      <c r="E23" s="111"/>
      <c r="F23" s="61" t="s">
        <v>51</v>
      </c>
      <c r="G23" s="61" t="s">
        <v>386</v>
      </c>
      <c r="H23" s="111"/>
      <c r="I23" s="111"/>
      <c r="J23" s="116"/>
      <c r="K23" s="111"/>
      <c r="L23" s="61" t="s">
        <v>58</v>
      </c>
      <c r="M23" s="111"/>
      <c r="N23" s="111"/>
      <c r="O23" s="116"/>
      <c r="P23" s="111"/>
      <c r="Q23" s="111"/>
      <c r="R23" s="61" t="s">
        <v>17</v>
      </c>
      <c r="S23" s="58" t="s">
        <v>159</v>
      </c>
      <c r="T23" s="41">
        <v>46052</v>
      </c>
      <c r="U23" s="41">
        <v>46387</v>
      </c>
      <c r="V23" s="80"/>
      <c r="W23" s="80"/>
      <c r="X23" s="80"/>
    </row>
    <row r="24" spans="1:24" s="81" customFormat="1" ht="264" hidden="1" customHeight="1" x14ac:dyDescent="0.35">
      <c r="A24" s="111">
        <v>12</v>
      </c>
      <c r="B24" s="144" t="s">
        <v>320</v>
      </c>
      <c r="C24" s="111" t="s">
        <v>60</v>
      </c>
      <c r="D24" s="111" t="s">
        <v>33</v>
      </c>
      <c r="E24" s="111" t="s">
        <v>61</v>
      </c>
      <c r="F24" s="61" t="s">
        <v>440</v>
      </c>
      <c r="G24" s="61" t="s">
        <v>441</v>
      </c>
      <c r="H24" s="111">
        <v>4</v>
      </c>
      <c r="I24" s="111">
        <v>4</v>
      </c>
      <c r="J24" s="114">
        <f>H24*I24</f>
        <v>16</v>
      </c>
      <c r="K24" s="111" t="str">
        <f>IF(J24&lt;=6,"Bajo",IF(J24&lt;=12,"Medio","Alto"))</f>
        <v>Alto</v>
      </c>
      <c r="L24" s="61" t="s">
        <v>501</v>
      </c>
      <c r="M24" s="111">
        <v>2</v>
      </c>
      <c r="N24" s="111">
        <v>4</v>
      </c>
      <c r="O24" s="114">
        <f>M24*N24</f>
        <v>8</v>
      </c>
      <c r="P24" s="111" t="str">
        <f>IF(O24&lt;=6,"Bajo",IF(O24&lt;=12,"Medio","Alto"))</f>
        <v>Medio</v>
      </c>
      <c r="Q24" s="111" t="s">
        <v>63</v>
      </c>
      <c r="R24" s="61" t="s">
        <v>64</v>
      </c>
      <c r="S24" s="58" t="s">
        <v>226</v>
      </c>
      <c r="T24" s="41">
        <v>46052</v>
      </c>
      <c r="U24" s="41">
        <v>46387</v>
      </c>
      <c r="V24" s="80"/>
      <c r="W24" s="80"/>
      <c r="X24" s="80"/>
    </row>
    <row r="25" spans="1:24" s="81" customFormat="1" ht="182" hidden="1" x14ac:dyDescent="0.35">
      <c r="A25" s="111"/>
      <c r="B25" s="111"/>
      <c r="C25" s="111"/>
      <c r="D25" s="111"/>
      <c r="E25" s="111"/>
      <c r="F25" s="61" t="s">
        <v>308</v>
      </c>
      <c r="G25" s="61" t="s">
        <v>62</v>
      </c>
      <c r="H25" s="111"/>
      <c r="I25" s="111"/>
      <c r="J25" s="116"/>
      <c r="K25" s="111"/>
      <c r="L25" s="61" t="s">
        <v>442</v>
      </c>
      <c r="M25" s="111"/>
      <c r="N25" s="111"/>
      <c r="O25" s="116"/>
      <c r="P25" s="111"/>
      <c r="Q25" s="111"/>
      <c r="R25" s="61" t="s">
        <v>443</v>
      </c>
      <c r="S25" s="58" t="s">
        <v>444</v>
      </c>
      <c r="T25" s="41">
        <v>46052</v>
      </c>
      <c r="U25" s="41">
        <v>46387</v>
      </c>
      <c r="V25" s="80"/>
      <c r="W25" s="80"/>
      <c r="X25" s="80"/>
    </row>
    <row r="26" spans="1:24" s="81" customFormat="1" ht="65" hidden="1" x14ac:dyDescent="0.35">
      <c r="A26" s="135">
        <v>13</v>
      </c>
      <c r="B26" s="138" t="s">
        <v>66</v>
      </c>
      <c r="C26" s="135" t="s">
        <v>65</v>
      </c>
      <c r="D26" s="101" t="s">
        <v>33</v>
      </c>
      <c r="E26" s="135" t="s">
        <v>309</v>
      </c>
      <c r="F26" s="61" t="s">
        <v>402</v>
      </c>
      <c r="G26" s="61" t="s">
        <v>403</v>
      </c>
      <c r="H26" s="140">
        <v>3</v>
      </c>
      <c r="I26" s="114">
        <v>3</v>
      </c>
      <c r="J26" s="114">
        <f>H26*I26</f>
        <v>9</v>
      </c>
      <c r="K26" s="114" t="str">
        <f>IF(J26&lt;=6,"Bajo",IF(J26&lt;=12,"Medio","Alto"))</f>
        <v>Medio</v>
      </c>
      <c r="L26" s="61" t="s">
        <v>407</v>
      </c>
      <c r="M26" s="114">
        <v>2</v>
      </c>
      <c r="N26" s="114">
        <v>3</v>
      </c>
      <c r="O26" s="114">
        <f>M26*N26</f>
        <v>6</v>
      </c>
      <c r="P26" s="114" t="str">
        <f>IF(O26&lt;=6,"Bajo",IF(O26&lt;=12,"Medio","Alto"))</f>
        <v>Bajo</v>
      </c>
      <c r="Q26" s="114" t="s">
        <v>70</v>
      </c>
      <c r="R26" s="61" t="s">
        <v>71</v>
      </c>
      <c r="S26" s="58" t="s">
        <v>224</v>
      </c>
      <c r="T26" s="41">
        <v>46052</v>
      </c>
      <c r="U26" s="41">
        <v>46387</v>
      </c>
      <c r="V26" s="80"/>
      <c r="W26" s="80"/>
      <c r="X26" s="80"/>
    </row>
    <row r="27" spans="1:24" s="81" customFormat="1" ht="114.75" hidden="1" customHeight="1" x14ac:dyDescent="0.35">
      <c r="A27" s="136"/>
      <c r="B27" s="139"/>
      <c r="C27" s="136"/>
      <c r="D27" s="139"/>
      <c r="E27" s="136"/>
      <c r="F27" s="61" t="s">
        <v>310</v>
      </c>
      <c r="G27" s="61" t="s">
        <v>68</v>
      </c>
      <c r="H27" s="141"/>
      <c r="I27" s="115"/>
      <c r="J27" s="115"/>
      <c r="K27" s="115"/>
      <c r="L27" s="61" t="s">
        <v>408</v>
      </c>
      <c r="M27" s="115"/>
      <c r="N27" s="115"/>
      <c r="O27" s="115"/>
      <c r="P27" s="115"/>
      <c r="Q27" s="115"/>
      <c r="R27" s="61" t="s">
        <v>423</v>
      </c>
      <c r="S27" s="58" t="s">
        <v>224</v>
      </c>
      <c r="T27" s="41">
        <v>46052</v>
      </c>
      <c r="U27" s="41">
        <v>46387</v>
      </c>
      <c r="V27" s="80"/>
      <c r="W27" s="80"/>
      <c r="X27" s="80"/>
    </row>
    <row r="28" spans="1:24" s="81" customFormat="1" ht="102" hidden="1" customHeight="1" x14ac:dyDescent="0.35">
      <c r="A28" s="136"/>
      <c r="B28" s="139"/>
      <c r="C28" s="136"/>
      <c r="D28" s="139"/>
      <c r="E28" s="136"/>
      <c r="F28" s="61" t="s">
        <v>404</v>
      </c>
      <c r="G28" s="61" t="s">
        <v>405</v>
      </c>
      <c r="H28" s="141"/>
      <c r="I28" s="115"/>
      <c r="J28" s="115"/>
      <c r="K28" s="115"/>
      <c r="L28" s="61" t="s">
        <v>409</v>
      </c>
      <c r="M28" s="115"/>
      <c r="N28" s="115"/>
      <c r="O28" s="115"/>
      <c r="P28" s="115"/>
      <c r="Q28" s="115"/>
      <c r="R28" s="61" t="s">
        <v>424</v>
      </c>
      <c r="S28" s="58" t="s">
        <v>224</v>
      </c>
      <c r="T28" s="41">
        <v>46052</v>
      </c>
      <c r="U28" s="41">
        <v>46387</v>
      </c>
      <c r="V28" s="80"/>
      <c r="W28" s="80"/>
      <c r="X28" s="80"/>
    </row>
    <row r="29" spans="1:24" s="81" customFormat="1" ht="127.5" hidden="1" customHeight="1" x14ac:dyDescent="0.35">
      <c r="A29" s="136"/>
      <c r="B29" s="139"/>
      <c r="C29" s="136"/>
      <c r="D29" s="139"/>
      <c r="E29" s="136"/>
      <c r="F29" s="61" t="s">
        <v>67</v>
      </c>
      <c r="G29" s="61" t="s">
        <v>406</v>
      </c>
      <c r="H29" s="141"/>
      <c r="I29" s="115"/>
      <c r="J29" s="115"/>
      <c r="K29" s="115"/>
      <c r="L29" s="61" t="s">
        <v>410</v>
      </c>
      <c r="M29" s="115"/>
      <c r="N29" s="115"/>
      <c r="O29" s="115"/>
      <c r="P29" s="115"/>
      <c r="Q29" s="115"/>
      <c r="R29" s="61" t="s">
        <v>423</v>
      </c>
      <c r="S29" s="58" t="s">
        <v>197</v>
      </c>
      <c r="T29" s="41">
        <v>46052</v>
      </c>
      <c r="U29" s="41">
        <v>46387</v>
      </c>
      <c r="V29" s="80"/>
      <c r="W29" s="80"/>
      <c r="X29" s="80"/>
    </row>
    <row r="30" spans="1:24" s="81" customFormat="1" ht="20.25" hidden="1" customHeight="1" x14ac:dyDescent="0.35">
      <c r="A30" s="137"/>
      <c r="B30" s="102"/>
      <c r="C30" s="137"/>
      <c r="D30" s="102"/>
      <c r="E30" s="137"/>
      <c r="F30" s="61" t="s">
        <v>401</v>
      </c>
      <c r="G30" s="61" t="s">
        <v>69</v>
      </c>
      <c r="H30" s="142"/>
      <c r="I30" s="116"/>
      <c r="J30" s="116"/>
      <c r="K30" s="116"/>
      <c r="L30" s="61" t="s">
        <v>411</v>
      </c>
      <c r="M30" s="116"/>
      <c r="N30" s="116"/>
      <c r="O30" s="116"/>
      <c r="P30" s="116"/>
      <c r="Q30" s="116"/>
      <c r="R30" s="61" t="s">
        <v>72</v>
      </c>
      <c r="S30" s="58" t="s">
        <v>197</v>
      </c>
      <c r="T30" s="41">
        <v>46052</v>
      </c>
      <c r="U30" s="41">
        <v>46387</v>
      </c>
      <c r="V30" s="80"/>
      <c r="W30" s="80"/>
      <c r="X30" s="80"/>
    </row>
    <row r="31" spans="1:24" s="10" customFormat="1" ht="63.75" hidden="1" customHeight="1" x14ac:dyDescent="0.35">
      <c r="A31" s="113" t="s">
        <v>328</v>
      </c>
      <c r="B31" s="134" t="s">
        <v>73</v>
      </c>
      <c r="C31" s="113" t="s">
        <v>312</v>
      </c>
      <c r="D31" s="113" t="s">
        <v>33</v>
      </c>
      <c r="E31" s="113" t="s">
        <v>44</v>
      </c>
      <c r="F31" s="25" t="s">
        <v>353</v>
      </c>
      <c r="G31" s="25" t="s">
        <v>297</v>
      </c>
      <c r="H31" s="111">
        <v>3</v>
      </c>
      <c r="I31" s="111">
        <v>3</v>
      </c>
      <c r="J31" s="114">
        <v>9</v>
      </c>
      <c r="K31" s="111" t="str">
        <f>IF(J31&lt;=6,"Bajo",IF(J31&lt;=12,"Medio","Alto"))</f>
        <v>Medio</v>
      </c>
      <c r="L31" s="157" t="s">
        <v>356</v>
      </c>
      <c r="M31" s="111">
        <v>1</v>
      </c>
      <c r="N31" s="111">
        <v>3</v>
      </c>
      <c r="O31" s="114">
        <f>M31*N31</f>
        <v>3</v>
      </c>
      <c r="P31" s="111" t="str">
        <f>IF(O31&lt;=6,"Bajo",IF(O31&lt;=12,"Medio","Alto"))</f>
        <v>Bajo</v>
      </c>
      <c r="Q31" s="113" t="s">
        <v>63</v>
      </c>
      <c r="R31" s="25" t="s">
        <v>475</v>
      </c>
      <c r="S31" s="22" t="s">
        <v>387</v>
      </c>
      <c r="T31" s="41">
        <v>46052</v>
      </c>
      <c r="U31" s="41">
        <v>46387</v>
      </c>
      <c r="V31" s="82"/>
      <c r="W31" s="82"/>
      <c r="X31" s="82"/>
    </row>
    <row r="32" spans="1:24" s="10" customFormat="1" ht="54.75" hidden="1" customHeight="1" x14ac:dyDescent="0.35">
      <c r="A32" s="113"/>
      <c r="B32" s="113"/>
      <c r="C32" s="113"/>
      <c r="D32" s="113"/>
      <c r="E32" s="113"/>
      <c r="F32" s="25" t="s">
        <v>352</v>
      </c>
      <c r="G32" s="25" t="s">
        <v>298</v>
      </c>
      <c r="H32" s="111"/>
      <c r="I32" s="111"/>
      <c r="J32" s="115"/>
      <c r="K32" s="111"/>
      <c r="L32" s="158"/>
      <c r="M32" s="111"/>
      <c r="N32" s="111"/>
      <c r="O32" s="115"/>
      <c r="P32" s="111"/>
      <c r="Q32" s="113"/>
      <c r="R32" s="25" t="s">
        <v>476</v>
      </c>
      <c r="S32" s="22" t="s">
        <v>224</v>
      </c>
      <c r="T32" s="41">
        <v>46052</v>
      </c>
      <c r="U32" s="41">
        <v>46387</v>
      </c>
      <c r="V32" s="82"/>
      <c r="W32" s="82"/>
      <c r="X32" s="82"/>
    </row>
    <row r="33" spans="1:24" s="10" customFormat="1" ht="70.5" hidden="1" customHeight="1" x14ac:dyDescent="0.35">
      <c r="A33" s="113"/>
      <c r="B33" s="113"/>
      <c r="C33" s="113"/>
      <c r="D33" s="113"/>
      <c r="E33" s="113"/>
      <c r="F33" s="25" t="s">
        <v>354</v>
      </c>
      <c r="G33" s="25" t="s">
        <v>355</v>
      </c>
      <c r="H33" s="111"/>
      <c r="I33" s="111"/>
      <c r="J33" s="116"/>
      <c r="K33" s="111"/>
      <c r="L33" s="159"/>
      <c r="M33" s="111"/>
      <c r="N33" s="111"/>
      <c r="O33" s="116"/>
      <c r="P33" s="111"/>
      <c r="Q33" s="113"/>
      <c r="R33" s="25" t="s">
        <v>477</v>
      </c>
      <c r="S33" s="22" t="s">
        <v>387</v>
      </c>
      <c r="T33" s="41">
        <v>46052</v>
      </c>
      <c r="U33" s="41">
        <v>46387</v>
      </c>
      <c r="V33" s="82"/>
      <c r="W33" s="82"/>
      <c r="X33" s="82"/>
    </row>
    <row r="34" spans="1:24" s="10" customFormat="1" ht="92.25" hidden="1" customHeight="1" x14ac:dyDescent="0.35">
      <c r="A34" s="113" t="s">
        <v>311</v>
      </c>
      <c r="B34" s="134" t="s">
        <v>73</v>
      </c>
      <c r="C34" s="113" t="s">
        <v>351</v>
      </c>
      <c r="D34" s="113" t="s">
        <v>33</v>
      </c>
      <c r="E34" s="113" t="s">
        <v>74</v>
      </c>
      <c r="F34" s="104" t="s">
        <v>75</v>
      </c>
      <c r="G34" s="25" t="s">
        <v>358</v>
      </c>
      <c r="H34" s="111">
        <v>3</v>
      </c>
      <c r="I34" s="111">
        <v>3</v>
      </c>
      <c r="J34" s="114">
        <f>H34*I34</f>
        <v>9</v>
      </c>
      <c r="K34" s="111" t="str">
        <f>IF(J34&lt;=6,"Bajo",IF(J34&lt;=12,"Medio","Alto"))</f>
        <v>Medio</v>
      </c>
      <c r="L34" s="104" t="s">
        <v>418</v>
      </c>
      <c r="M34" s="111">
        <v>2</v>
      </c>
      <c r="N34" s="111">
        <v>3</v>
      </c>
      <c r="O34" s="114">
        <f>M34*N34</f>
        <v>6</v>
      </c>
      <c r="P34" s="111" t="str">
        <f>IF(O34&lt;=6,"Bajo",IF(O34&lt;=12,"Medio","Alto"))</f>
        <v>Bajo</v>
      </c>
      <c r="Q34" s="113" t="s">
        <v>59</v>
      </c>
      <c r="R34" s="101" t="s">
        <v>419</v>
      </c>
      <c r="S34" s="104" t="s">
        <v>229</v>
      </c>
      <c r="T34" s="41">
        <v>46052</v>
      </c>
      <c r="U34" s="41">
        <v>46387</v>
      </c>
      <c r="V34" s="82"/>
      <c r="W34" s="82"/>
      <c r="X34" s="82"/>
    </row>
    <row r="35" spans="1:24" s="5" customFormat="1" ht="52" hidden="1" x14ac:dyDescent="0.35">
      <c r="A35" s="113"/>
      <c r="B35" s="113"/>
      <c r="C35" s="113"/>
      <c r="D35" s="113"/>
      <c r="E35" s="113"/>
      <c r="F35" s="105"/>
      <c r="G35" s="25" t="s">
        <v>299</v>
      </c>
      <c r="H35" s="111"/>
      <c r="I35" s="111"/>
      <c r="J35" s="115"/>
      <c r="K35" s="111"/>
      <c r="L35" s="105"/>
      <c r="M35" s="111"/>
      <c r="N35" s="111"/>
      <c r="O35" s="115"/>
      <c r="P35" s="111"/>
      <c r="Q35" s="113"/>
      <c r="R35" s="102"/>
      <c r="S35" s="105"/>
      <c r="T35" s="41">
        <v>46052</v>
      </c>
      <c r="U35" s="41">
        <v>46387</v>
      </c>
      <c r="V35" s="4"/>
      <c r="W35" s="4"/>
      <c r="X35" s="4"/>
    </row>
    <row r="36" spans="1:24" s="5" customFormat="1" ht="169" hidden="1" x14ac:dyDescent="0.35">
      <c r="A36" s="113"/>
      <c r="B36" s="113"/>
      <c r="C36" s="113"/>
      <c r="D36" s="113"/>
      <c r="E36" s="113"/>
      <c r="F36" s="25" t="s">
        <v>357</v>
      </c>
      <c r="G36" s="25" t="s">
        <v>359</v>
      </c>
      <c r="H36" s="111"/>
      <c r="I36" s="111"/>
      <c r="J36" s="116"/>
      <c r="K36" s="111"/>
      <c r="L36" s="25" t="s">
        <v>360</v>
      </c>
      <c r="M36" s="111"/>
      <c r="N36" s="111"/>
      <c r="O36" s="116"/>
      <c r="P36" s="111"/>
      <c r="Q36" s="113"/>
      <c r="R36" s="11" t="s">
        <v>478</v>
      </c>
      <c r="S36" s="22" t="s">
        <v>229</v>
      </c>
      <c r="T36" s="41">
        <v>46052</v>
      </c>
      <c r="U36" s="41">
        <v>46387</v>
      </c>
      <c r="V36" s="4"/>
      <c r="W36" s="4"/>
      <c r="X36" s="4"/>
    </row>
    <row r="37" spans="1:24" s="5" customFormat="1" ht="72" hidden="1" customHeight="1" x14ac:dyDescent="0.35">
      <c r="A37" s="101" t="s">
        <v>116</v>
      </c>
      <c r="B37" s="156" t="s">
        <v>76</v>
      </c>
      <c r="C37" s="101" t="s">
        <v>214</v>
      </c>
      <c r="D37" s="101" t="s">
        <v>33</v>
      </c>
      <c r="E37" s="101" t="s">
        <v>215</v>
      </c>
      <c r="F37" s="62" t="s">
        <v>77</v>
      </c>
      <c r="G37" s="62" t="s">
        <v>300</v>
      </c>
      <c r="H37" s="101" t="s">
        <v>139</v>
      </c>
      <c r="I37" s="101" t="s">
        <v>130</v>
      </c>
      <c r="J37" s="114">
        <f>H37*I37</f>
        <v>12</v>
      </c>
      <c r="K37" s="114" t="str">
        <f t="shared" ref="K37" si="7">IF(J37&lt;=6,"Bajo",IF(J37&lt;=12,"Medio","Alto"))</f>
        <v>Medio</v>
      </c>
      <c r="L37" s="25" t="s">
        <v>82</v>
      </c>
      <c r="M37" s="111">
        <v>2</v>
      </c>
      <c r="N37" s="111">
        <v>3</v>
      </c>
      <c r="O37" s="114">
        <f>M37*N37</f>
        <v>6</v>
      </c>
      <c r="P37" s="114" t="str">
        <f t="shared" ref="P37" si="8">IF(O37&lt;=6,"Bajo",IF(O37&lt;=12,"Medio","Alto"))</f>
        <v>Bajo</v>
      </c>
      <c r="Q37" s="113" t="s">
        <v>59</v>
      </c>
      <c r="R37" s="65" t="s">
        <v>85</v>
      </c>
      <c r="S37" s="22" t="s">
        <v>159</v>
      </c>
      <c r="T37" s="41">
        <v>46052</v>
      </c>
      <c r="U37" s="41">
        <v>46387</v>
      </c>
      <c r="V37" s="4"/>
      <c r="W37" s="4"/>
      <c r="X37" s="4"/>
    </row>
    <row r="38" spans="1:24" s="49" customFormat="1" ht="143" hidden="1" x14ac:dyDescent="0.35">
      <c r="A38" s="139"/>
      <c r="B38" s="139"/>
      <c r="C38" s="139"/>
      <c r="D38" s="139"/>
      <c r="E38" s="139"/>
      <c r="F38" s="25" t="s">
        <v>78</v>
      </c>
      <c r="G38" s="25" t="s">
        <v>301</v>
      </c>
      <c r="H38" s="139"/>
      <c r="I38" s="139"/>
      <c r="J38" s="115"/>
      <c r="K38" s="115"/>
      <c r="L38" s="25" t="s">
        <v>83</v>
      </c>
      <c r="M38" s="111"/>
      <c r="N38" s="111"/>
      <c r="O38" s="115"/>
      <c r="P38" s="115"/>
      <c r="Q38" s="113"/>
      <c r="R38" s="25" t="s">
        <v>86</v>
      </c>
      <c r="S38" s="22" t="s">
        <v>197</v>
      </c>
      <c r="T38" s="41">
        <v>46052</v>
      </c>
      <c r="U38" s="41">
        <v>46387</v>
      </c>
    </row>
    <row r="39" spans="1:24" s="49" customFormat="1" ht="52" hidden="1" x14ac:dyDescent="0.35">
      <c r="A39" s="139"/>
      <c r="B39" s="139"/>
      <c r="C39" s="139"/>
      <c r="D39" s="139"/>
      <c r="E39" s="139"/>
      <c r="F39" s="25" t="s">
        <v>79</v>
      </c>
      <c r="G39" s="25" t="s">
        <v>80</v>
      </c>
      <c r="H39" s="139"/>
      <c r="I39" s="139"/>
      <c r="J39" s="115"/>
      <c r="K39" s="115"/>
      <c r="L39" s="25" t="s">
        <v>415</v>
      </c>
      <c r="M39" s="111"/>
      <c r="N39" s="111"/>
      <c r="O39" s="115"/>
      <c r="P39" s="115"/>
      <c r="Q39" s="113"/>
      <c r="R39" s="25" t="s">
        <v>416</v>
      </c>
      <c r="S39" s="22" t="s">
        <v>387</v>
      </c>
      <c r="T39" s="41">
        <v>46052</v>
      </c>
      <c r="U39" s="41">
        <v>46387</v>
      </c>
    </row>
    <row r="40" spans="1:24" s="49" customFormat="1" ht="64.5" hidden="1" customHeight="1" x14ac:dyDescent="0.35">
      <c r="A40" s="102"/>
      <c r="B40" s="102"/>
      <c r="C40" s="102"/>
      <c r="D40" s="102"/>
      <c r="E40" s="102"/>
      <c r="F40" s="25" t="s">
        <v>414</v>
      </c>
      <c r="G40" s="25" t="s">
        <v>81</v>
      </c>
      <c r="H40" s="102"/>
      <c r="I40" s="102"/>
      <c r="J40" s="116"/>
      <c r="K40" s="116"/>
      <c r="L40" s="11" t="s">
        <v>84</v>
      </c>
      <c r="M40" s="111"/>
      <c r="N40" s="111"/>
      <c r="O40" s="116"/>
      <c r="P40" s="116"/>
      <c r="Q40" s="113"/>
      <c r="R40" s="25" t="s">
        <v>417</v>
      </c>
      <c r="S40" s="22" t="s">
        <v>224</v>
      </c>
      <c r="T40" s="41">
        <v>46052</v>
      </c>
      <c r="U40" s="41">
        <v>46387</v>
      </c>
    </row>
    <row r="41" spans="1:24" s="49" customFormat="1" ht="117.5" hidden="1" x14ac:dyDescent="0.35">
      <c r="A41" s="111">
        <v>17</v>
      </c>
      <c r="B41" s="160" t="s">
        <v>87</v>
      </c>
      <c r="C41" s="111" t="s">
        <v>88</v>
      </c>
      <c r="D41" s="111" t="s">
        <v>33</v>
      </c>
      <c r="E41" s="113" t="s">
        <v>216</v>
      </c>
      <c r="F41" s="98" t="s">
        <v>89</v>
      </c>
      <c r="G41" s="25" t="s">
        <v>90</v>
      </c>
      <c r="H41" s="111">
        <v>2</v>
      </c>
      <c r="I41" s="111">
        <v>2</v>
      </c>
      <c r="J41" s="114">
        <f>H41*I41</f>
        <v>4</v>
      </c>
      <c r="K41" s="111" t="str">
        <f>IF(J41&lt;=6,"Bajo",IF(J41&lt;=12,"Medio","Alto"))</f>
        <v>Bajo</v>
      </c>
      <c r="L41" s="11" t="s">
        <v>91</v>
      </c>
      <c r="M41" s="111">
        <v>1</v>
      </c>
      <c r="N41" s="111">
        <v>2</v>
      </c>
      <c r="O41" s="114">
        <f>M41*N41</f>
        <v>2</v>
      </c>
      <c r="P41" s="111" t="str">
        <f>IF(O41&lt;=6,"Bajo",IF(O41&lt;=12,"Medio","Alto"))</f>
        <v>Bajo</v>
      </c>
      <c r="Q41" s="56" t="s">
        <v>70</v>
      </c>
      <c r="R41" s="25" t="s">
        <v>412</v>
      </c>
      <c r="S41" s="22" t="s">
        <v>224</v>
      </c>
      <c r="T41" s="41">
        <v>46052</v>
      </c>
      <c r="U41" s="41">
        <v>46387</v>
      </c>
    </row>
    <row r="42" spans="1:24" s="49" customFormat="1" ht="141" hidden="1" customHeight="1" x14ac:dyDescent="0.35">
      <c r="A42" s="111"/>
      <c r="B42" s="161"/>
      <c r="C42" s="111"/>
      <c r="D42" s="111"/>
      <c r="E42" s="113"/>
      <c r="F42" s="22" t="s">
        <v>92</v>
      </c>
      <c r="G42" s="22" t="s">
        <v>90</v>
      </c>
      <c r="H42" s="111"/>
      <c r="I42" s="111"/>
      <c r="J42" s="116"/>
      <c r="K42" s="111"/>
      <c r="L42" s="11" t="s">
        <v>93</v>
      </c>
      <c r="M42" s="111"/>
      <c r="N42" s="111"/>
      <c r="O42" s="116"/>
      <c r="P42" s="111"/>
      <c r="Q42" s="56" t="s">
        <v>70</v>
      </c>
      <c r="R42" s="25" t="s">
        <v>413</v>
      </c>
      <c r="S42" s="22" t="s">
        <v>224</v>
      </c>
      <c r="T42" s="41">
        <v>46052</v>
      </c>
      <c r="U42" s="41">
        <v>46387</v>
      </c>
    </row>
    <row r="43" spans="1:24" s="10" customFormat="1" ht="182.5" hidden="1" x14ac:dyDescent="0.35">
      <c r="A43" s="111">
        <v>18</v>
      </c>
      <c r="B43" s="133" t="s">
        <v>320</v>
      </c>
      <c r="C43" s="113" t="s">
        <v>94</v>
      </c>
      <c r="D43" s="113" t="s">
        <v>23</v>
      </c>
      <c r="E43" s="113" t="s">
        <v>217</v>
      </c>
      <c r="F43" s="25" t="s">
        <v>96</v>
      </c>
      <c r="G43" s="25" t="s">
        <v>99</v>
      </c>
      <c r="H43" s="111">
        <v>3</v>
      </c>
      <c r="I43" s="111">
        <v>4</v>
      </c>
      <c r="J43" s="114">
        <f>H43*I43</f>
        <v>12</v>
      </c>
      <c r="K43" s="111" t="str">
        <f>IF(J43&lt;=6,"Bajo",IF(J43&lt;=12,"Medio","Alto"))</f>
        <v>Medio</v>
      </c>
      <c r="L43" s="11" t="s">
        <v>103</v>
      </c>
      <c r="M43" s="111">
        <v>2</v>
      </c>
      <c r="N43" s="111">
        <v>4</v>
      </c>
      <c r="O43" s="114">
        <f>M43*N43</f>
        <v>8</v>
      </c>
      <c r="P43" s="111" t="str">
        <f>IF(O43&lt;=6,"Bajo",IF(O43&lt;=12,"Medio","Alto"))</f>
        <v>Medio</v>
      </c>
      <c r="Q43" s="113" t="s">
        <v>70</v>
      </c>
      <c r="R43" s="25" t="s">
        <v>106</v>
      </c>
      <c r="S43" s="22" t="s">
        <v>224</v>
      </c>
      <c r="T43" s="41">
        <v>46052</v>
      </c>
      <c r="U43" s="41">
        <v>46387</v>
      </c>
    </row>
    <row r="44" spans="1:24" s="10" customFormat="1" ht="156.5" hidden="1" x14ac:dyDescent="0.35">
      <c r="A44" s="111"/>
      <c r="B44" s="113"/>
      <c r="C44" s="113"/>
      <c r="D44" s="113"/>
      <c r="E44" s="113"/>
      <c r="F44" s="25" t="s">
        <v>97</v>
      </c>
      <c r="G44" s="25" t="s">
        <v>100</v>
      </c>
      <c r="H44" s="111"/>
      <c r="I44" s="111"/>
      <c r="J44" s="115"/>
      <c r="K44" s="111"/>
      <c r="L44" s="11" t="s">
        <v>104</v>
      </c>
      <c r="M44" s="111"/>
      <c r="N44" s="111"/>
      <c r="O44" s="115"/>
      <c r="P44" s="111"/>
      <c r="Q44" s="113"/>
      <c r="R44" s="25" t="s">
        <v>106</v>
      </c>
      <c r="S44" s="22" t="s">
        <v>224</v>
      </c>
      <c r="T44" s="41">
        <v>46052</v>
      </c>
      <c r="U44" s="41">
        <v>46022</v>
      </c>
    </row>
    <row r="45" spans="1:24" s="10" customFormat="1" ht="117" hidden="1" x14ac:dyDescent="0.35">
      <c r="A45" s="111"/>
      <c r="B45" s="113"/>
      <c r="C45" s="113"/>
      <c r="D45" s="113"/>
      <c r="E45" s="113"/>
      <c r="F45" s="25" t="s">
        <v>98</v>
      </c>
      <c r="G45" s="25" t="s">
        <v>101</v>
      </c>
      <c r="H45" s="111"/>
      <c r="I45" s="111"/>
      <c r="J45" s="116"/>
      <c r="K45" s="111"/>
      <c r="L45" s="25" t="s">
        <v>105</v>
      </c>
      <c r="M45" s="111"/>
      <c r="N45" s="111"/>
      <c r="O45" s="116"/>
      <c r="P45" s="111"/>
      <c r="Q45" s="113"/>
      <c r="R45" s="25" t="s">
        <v>445</v>
      </c>
      <c r="S45" s="22" t="s">
        <v>224</v>
      </c>
      <c r="T45" s="41">
        <v>46052</v>
      </c>
      <c r="U45" s="41">
        <v>46387</v>
      </c>
    </row>
    <row r="46" spans="1:24" s="5" customFormat="1" ht="169" hidden="1" x14ac:dyDescent="0.35">
      <c r="A46" s="111">
        <v>19</v>
      </c>
      <c r="B46" s="132" t="s">
        <v>42</v>
      </c>
      <c r="C46" s="113" t="s">
        <v>107</v>
      </c>
      <c r="D46" s="113" t="s">
        <v>218</v>
      </c>
      <c r="E46" s="113" t="s">
        <v>44</v>
      </c>
      <c r="F46" s="11" t="s">
        <v>313</v>
      </c>
      <c r="G46" s="25" t="s">
        <v>111</v>
      </c>
      <c r="H46" s="111">
        <v>4</v>
      </c>
      <c r="I46" s="111">
        <v>2</v>
      </c>
      <c r="J46" s="114">
        <f>H46*I46</f>
        <v>8</v>
      </c>
      <c r="K46" s="111" t="str">
        <f>IF(J46&lt;=6,"Bajo",IF(J46&lt;=12,"Medio","Alto"))</f>
        <v>Medio</v>
      </c>
      <c r="L46" s="22" t="s">
        <v>115</v>
      </c>
      <c r="M46" s="111">
        <v>2</v>
      </c>
      <c r="N46" s="111">
        <v>2</v>
      </c>
      <c r="O46" s="114">
        <f>M46*N46</f>
        <v>4</v>
      </c>
      <c r="P46" s="111" t="str">
        <f>IF(O46&lt;=6,"Bajo",IF(O46&lt;=12,"Medio","Alto"))</f>
        <v>Bajo</v>
      </c>
      <c r="Q46" s="113" t="s">
        <v>70</v>
      </c>
      <c r="R46" s="25" t="s">
        <v>133</v>
      </c>
      <c r="S46" s="22" t="s">
        <v>224</v>
      </c>
      <c r="T46" s="41">
        <v>46052</v>
      </c>
      <c r="U46" s="41">
        <v>46387</v>
      </c>
    </row>
    <row r="47" spans="1:24" s="5" customFormat="1" ht="182" hidden="1" x14ac:dyDescent="0.35">
      <c r="A47" s="111"/>
      <c r="B47" s="113"/>
      <c r="C47" s="113"/>
      <c r="D47" s="113"/>
      <c r="E47" s="113"/>
      <c r="F47" s="22" t="s">
        <v>113</v>
      </c>
      <c r="G47" s="22" t="s">
        <v>112</v>
      </c>
      <c r="H47" s="111"/>
      <c r="I47" s="111"/>
      <c r="J47" s="116"/>
      <c r="K47" s="111"/>
      <c r="L47" s="22" t="s">
        <v>134</v>
      </c>
      <c r="M47" s="111"/>
      <c r="N47" s="111"/>
      <c r="O47" s="116"/>
      <c r="P47" s="111"/>
      <c r="Q47" s="113"/>
      <c r="R47" s="25" t="s">
        <v>135</v>
      </c>
      <c r="S47" s="22" t="s">
        <v>159</v>
      </c>
      <c r="T47" s="41">
        <v>46052</v>
      </c>
      <c r="U47" s="41">
        <v>46387</v>
      </c>
    </row>
    <row r="48" spans="1:24" s="5" customFormat="1" ht="143.5" hidden="1" x14ac:dyDescent="0.35">
      <c r="A48" s="111">
        <v>20</v>
      </c>
      <c r="B48" s="132" t="s">
        <v>42</v>
      </c>
      <c r="C48" s="113" t="s">
        <v>219</v>
      </c>
      <c r="D48" s="113" t="s">
        <v>218</v>
      </c>
      <c r="E48" s="113" t="s">
        <v>44</v>
      </c>
      <c r="F48" s="11" t="s">
        <v>114</v>
      </c>
      <c r="G48" s="25" t="s">
        <v>108</v>
      </c>
      <c r="H48" s="111">
        <v>3</v>
      </c>
      <c r="I48" s="111">
        <v>2</v>
      </c>
      <c r="J48" s="114">
        <f>H48*I48</f>
        <v>6</v>
      </c>
      <c r="K48" s="111" t="str">
        <f>IF(J48&lt;=6,"Bajo",IF(J48&lt;=12,"Medio","Alto"))</f>
        <v>Bajo</v>
      </c>
      <c r="L48" s="11" t="s">
        <v>225</v>
      </c>
      <c r="M48" s="111">
        <v>1</v>
      </c>
      <c r="N48" s="111">
        <v>2</v>
      </c>
      <c r="O48" s="114">
        <f>M48*N48</f>
        <v>2</v>
      </c>
      <c r="P48" s="111" t="str">
        <f>IF(O48&lt;=6,"Bajo",IF(O48&lt;=12,"Medio","Alto"))</f>
        <v>Bajo</v>
      </c>
      <c r="Q48" s="113" t="s">
        <v>70</v>
      </c>
      <c r="R48" s="25" t="s">
        <v>135</v>
      </c>
      <c r="S48" s="22" t="s">
        <v>226</v>
      </c>
      <c r="T48" s="41">
        <v>46052</v>
      </c>
      <c r="U48" s="41">
        <v>46387</v>
      </c>
    </row>
    <row r="49" spans="1:21" s="5" customFormat="1" ht="130.5" hidden="1" x14ac:dyDescent="0.35">
      <c r="A49" s="113"/>
      <c r="B49" s="113"/>
      <c r="C49" s="113"/>
      <c r="D49" s="113"/>
      <c r="E49" s="113"/>
      <c r="F49" s="11" t="s">
        <v>109</v>
      </c>
      <c r="G49" s="25" t="s">
        <v>110</v>
      </c>
      <c r="H49" s="111"/>
      <c r="I49" s="111"/>
      <c r="J49" s="116"/>
      <c r="K49" s="111"/>
      <c r="L49" s="11" t="s">
        <v>136</v>
      </c>
      <c r="M49" s="111"/>
      <c r="N49" s="111"/>
      <c r="O49" s="116"/>
      <c r="P49" s="111"/>
      <c r="Q49" s="113"/>
      <c r="R49" s="25" t="s">
        <v>135</v>
      </c>
      <c r="S49" s="22" t="s">
        <v>226</v>
      </c>
      <c r="T49" s="41">
        <v>46052</v>
      </c>
      <c r="U49" s="41">
        <v>46387</v>
      </c>
    </row>
    <row r="50" spans="1:21" s="10" customFormat="1" ht="78" hidden="1" x14ac:dyDescent="0.35">
      <c r="A50" s="113" t="s">
        <v>329</v>
      </c>
      <c r="B50" s="133" t="s">
        <v>320</v>
      </c>
      <c r="C50" s="113" t="s">
        <v>123</v>
      </c>
      <c r="D50" s="113" t="s">
        <v>220</v>
      </c>
      <c r="E50" s="113" t="s">
        <v>221</v>
      </c>
      <c r="F50" s="25" t="s">
        <v>121</v>
      </c>
      <c r="G50" s="25" t="s">
        <v>119</v>
      </c>
      <c r="H50" s="111">
        <v>4</v>
      </c>
      <c r="I50" s="111">
        <v>3</v>
      </c>
      <c r="J50" s="114">
        <f>H50*I50</f>
        <v>12</v>
      </c>
      <c r="K50" s="111" t="str">
        <f>IF(J50&lt;=6,"Bajo",IF(J50&lt;=12,"Medio","Alto"))</f>
        <v>Medio</v>
      </c>
      <c r="L50" s="22" t="s">
        <v>446</v>
      </c>
      <c r="M50" s="111">
        <v>2</v>
      </c>
      <c r="N50" s="111">
        <v>3</v>
      </c>
      <c r="O50" s="114">
        <f>M50*N50</f>
        <v>6</v>
      </c>
      <c r="P50" s="111" t="str">
        <f>IF(O50&lt;=6,"Bajo",IF(O50&lt;=12,"Medio","Alto"))</f>
        <v>Bajo</v>
      </c>
      <c r="Q50" s="113" t="s">
        <v>37</v>
      </c>
      <c r="R50" s="25" t="s">
        <v>449</v>
      </c>
      <c r="S50" s="22" t="s">
        <v>229</v>
      </c>
      <c r="T50" s="41">
        <v>46052</v>
      </c>
      <c r="U50" s="41">
        <v>46387</v>
      </c>
    </row>
    <row r="51" spans="1:21" s="10" customFormat="1" ht="75" hidden="1" customHeight="1" x14ac:dyDescent="0.35">
      <c r="A51" s="113"/>
      <c r="B51" s="113"/>
      <c r="C51" s="113"/>
      <c r="D51" s="113"/>
      <c r="E51" s="113"/>
      <c r="F51" s="25" t="s">
        <v>118</v>
      </c>
      <c r="G51" s="25" t="s">
        <v>120</v>
      </c>
      <c r="H51" s="111"/>
      <c r="I51" s="111"/>
      <c r="J51" s="115"/>
      <c r="K51" s="111"/>
      <c r="L51" s="22" t="s">
        <v>447</v>
      </c>
      <c r="M51" s="111"/>
      <c r="N51" s="111"/>
      <c r="O51" s="115"/>
      <c r="P51" s="111"/>
      <c r="Q51" s="113"/>
      <c r="R51" s="25" t="s">
        <v>450</v>
      </c>
      <c r="S51" s="22" t="s">
        <v>229</v>
      </c>
      <c r="T51" s="41">
        <v>46052</v>
      </c>
      <c r="U51" s="41">
        <v>46387</v>
      </c>
    </row>
    <row r="52" spans="1:21" s="10" customFormat="1" ht="92.25" hidden="1" customHeight="1" x14ac:dyDescent="0.35">
      <c r="A52" s="113"/>
      <c r="B52" s="113"/>
      <c r="C52" s="113"/>
      <c r="D52" s="113"/>
      <c r="E52" s="113"/>
      <c r="F52" s="25" t="s">
        <v>122</v>
      </c>
      <c r="G52" s="22" t="s">
        <v>141</v>
      </c>
      <c r="H52" s="111"/>
      <c r="I52" s="111"/>
      <c r="J52" s="116"/>
      <c r="K52" s="111"/>
      <c r="L52" s="22" t="s">
        <v>448</v>
      </c>
      <c r="M52" s="111"/>
      <c r="N52" s="111"/>
      <c r="O52" s="116"/>
      <c r="P52" s="111"/>
      <c r="Q52" s="113"/>
      <c r="R52" s="25" t="s">
        <v>451</v>
      </c>
      <c r="S52" s="22" t="s">
        <v>229</v>
      </c>
      <c r="T52" s="41">
        <v>46052</v>
      </c>
      <c r="U52" s="41">
        <v>46387</v>
      </c>
    </row>
    <row r="53" spans="1:21" s="49" customFormat="1" ht="225.75" hidden="1" customHeight="1" x14ac:dyDescent="0.35">
      <c r="A53" s="122" t="s">
        <v>176</v>
      </c>
      <c r="B53" s="131" t="s">
        <v>117</v>
      </c>
      <c r="C53" s="122" t="s">
        <v>124</v>
      </c>
      <c r="D53" s="122" t="s">
        <v>220</v>
      </c>
      <c r="E53" s="122" t="s">
        <v>221</v>
      </c>
      <c r="F53" s="25" t="s">
        <v>125</v>
      </c>
      <c r="G53" s="22" t="s">
        <v>127</v>
      </c>
      <c r="H53" s="122">
        <v>3</v>
      </c>
      <c r="I53" s="122">
        <v>3</v>
      </c>
      <c r="J53" s="122">
        <f>H53*I53</f>
        <v>9</v>
      </c>
      <c r="K53" s="122" t="str">
        <f>IF(J53&lt;=6,"Bajo",IF(J53&lt;=12,"Medio","Alto"))</f>
        <v>Medio</v>
      </c>
      <c r="L53" s="22" t="s">
        <v>393</v>
      </c>
      <c r="M53" s="122">
        <v>2</v>
      </c>
      <c r="N53" s="122">
        <v>3</v>
      </c>
      <c r="O53" s="122">
        <f>M53*N53</f>
        <v>6</v>
      </c>
      <c r="P53" s="122" t="str">
        <f>IF(O53&lt;=6,"Bajo",IF(O53&lt;=12,"Medio","Alto"))</f>
        <v>Bajo</v>
      </c>
      <c r="Q53" s="122" t="s">
        <v>70</v>
      </c>
      <c r="R53" s="46" t="s">
        <v>17</v>
      </c>
      <c r="S53" s="47" t="s">
        <v>159</v>
      </c>
      <c r="T53" s="48">
        <v>46052</v>
      </c>
      <c r="U53" s="48">
        <v>46387</v>
      </c>
    </row>
    <row r="54" spans="1:21" s="49" customFormat="1" ht="89.25" hidden="1" customHeight="1" x14ac:dyDescent="0.35">
      <c r="A54" s="123"/>
      <c r="B54" s="115"/>
      <c r="C54" s="123"/>
      <c r="D54" s="123"/>
      <c r="E54" s="123"/>
      <c r="F54" s="25" t="s">
        <v>126</v>
      </c>
      <c r="G54" s="25" t="s">
        <v>128</v>
      </c>
      <c r="H54" s="123"/>
      <c r="I54" s="123"/>
      <c r="J54" s="123"/>
      <c r="K54" s="123"/>
      <c r="L54" s="22" t="s">
        <v>394</v>
      </c>
      <c r="M54" s="123"/>
      <c r="N54" s="123"/>
      <c r="O54" s="123"/>
      <c r="P54" s="123"/>
      <c r="Q54" s="123"/>
      <c r="R54" s="25" t="s">
        <v>425</v>
      </c>
      <c r="S54" s="22" t="s">
        <v>266</v>
      </c>
      <c r="T54" s="41">
        <v>46052</v>
      </c>
      <c r="U54" s="41">
        <v>46387</v>
      </c>
    </row>
    <row r="55" spans="1:21" s="54" customFormat="1" ht="127.5" hidden="1" customHeight="1" x14ac:dyDescent="0.35">
      <c r="A55" s="124"/>
      <c r="B55" s="116"/>
      <c r="C55" s="124"/>
      <c r="D55" s="124"/>
      <c r="E55" s="124"/>
      <c r="F55" s="22" t="s">
        <v>132</v>
      </c>
      <c r="G55" s="25" t="s">
        <v>129</v>
      </c>
      <c r="H55" s="124"/>
      <c r="I55" s="124"/>
      <c r="J55" s="124"/>
      <c r="K55" s="124"/>
      <c r="L55" s="22" t="s">
        <v>395</v>
      </c>
      <c r="M55" s="124"/>
      <c r="N55" s="124"/>
      <c r="O55" s="124"/>
      <c r="P55" s="124"/>
      <c r="Q55" s="124"/>
      <c r="R55" s="25" t="s">
        <v>426</v>
      </c>
      <c r="S55" s="22" t="s">
        <v>266</v>
      </c>
      <c r="T55" s="41">
        <v>46052</v>
      </c>
      <c r="U55" s="41">
        <v>46387</v>
      </c>
    </row>
    <row r="56" spans="1:21" s="54" customFormat="1" ht="271.5" hidden="1" customHeight="1" x14ac:dyDescent="0.35">
      <c r="A56" s="101" t="s">
        <v>255</v>
      </c>
      <c r="B56" s="130" t="s">
        <v>117</v>
      </c>
      <c r="C56" s="101" t="s">
        <v>322</v>
      </c>
      <c r="D56" s="101" t="s">
        <v>23</v>
      </c>
      <c r="E56" s="101" t="s">
        <v>143</v>
      </c>
      <c r="F56" s="22" t="s">
        <v>145</v>
      </c>
      <c r="G56" s="22" t="s">
        <v>323</v>
      </c>
      <c r="H56" s="101">
        <v>3</v>
      </c>
      <c r="I56" s="101">
        <v>4</v>
      </c>
      <c r="J56" s="101">
        <f>H56*I56</f>
        <v>12</v>
      </c>
      <c r="K56" s="101" t="str">
        <f>IF(J56&lt;=6,"Bajo",IF(J56&lt;=12,"Medio","Alto"))</f>
        <v>Medio</v>
      </c>
      <c r="L56" s="22" t="s">
        <v>468</v>
      </c>
      <c r="M56" s="114">
        <v>2</v>
      </c>
      <c r="N56" s="114">
        <v>4</v>
      </c>
      <c r="O56" s="114">
        <f>M56*N56</f>
        <v>8</v>
      </c>
      <c r="P56" s="114" t="str">
        <f>IF(O56&lt;=6,"Bajo",IF(O56&lt;=12,"Medio","Alto"))</f>
        <v>Medio</v>
      </c>
      <c r="Q56" s="114" t="s">
        <v>59</v>
      </c>
      <c r="R56" s="25" t="s">
        <v>467</v>
      </c>
      <c r="S56" s="22" t="s">
        <v>229</v>
      </c>
      <c r="T56" s="41">
        <v>46052</v>
      </c>
      <c r="U56" s="41">
        <v>46387</v>
      </c>
    </row>
    <row r="57" spans="1:21" s="54" customFormat="1" ht="221.5" hidden="1" x14ac:dyDescent="0.35">
      <c r="A57" s="102"/>
      <c r="B57" s="102"/>
      <c r="C57" s="102"/>
      <c r="D57" s="102"/>
      <c r="E57" s="102"/>
      <c r="F57" s="25" t="s">
        <v>144</v>
      </c>
      <c r="G57" s="56" t="s">
        <v>420</v>
      </c>
      <c r="H57" s="102"/>
      <c r="I57" s="102"/>
      <c r="J57" s="102"/>
      <c r="K57" s="102"/>
      <c r="L57" s="11" t="s">
        <v>421</v>
      </c>
      <c r="M57" s="116"/>
      <c r="N57" s="116"/>
      <c r="O57" s="116"/>
      <c r="P57" s="116"/>
      <c r="Q57" s="116"/>
      <c r="R57" s="25" t="s">
        <v>422</v>
      </c>
      <c r="S57" s="22" t="s">
        <v>229</v>
      </c>
      <c r="T57" s="41">
        <v>46052</v>
      </c>
      <c r="U57" s="41">
        <v>46387</v>
      </c>
    </row>
    <row r="58" spans="1:21" s="5" customFormat="1" ht="100.5" customHeight="1" x14ac:dyDescent="0.35">
      <c r="A58" s="113" t="s">
        <v>187</v>
      </c>
      <c r="B58" s="129" t="s">
        <v>146</v>
      </c>
      <c r="C58" s="113" t="s">
        <v>147</v>
      </c>
      <c r="D58" s="113" t="s">
        <v>33</v>
      </c>
      <c r="E58" s="113" t="s">
        <v>148</v>
      </c>
      <c r="F58" s="22" t="s">
        <v>149</v>
      </c>
      <c r="G58" s="22" t="s">
        <v>152</v>
      </c>
      <c r="H58" s="111">
        <v>2</v>
      </c>
      <c r="I58" s="111">
        <v>3</v>
      </c>
      <c r="J58" s="114">
        <f>H58*I58</f>
        <v>6</v>
      </c>
      <c r="K58" s="111" t="str">
        <f>IF(J58&lt;=6,"Bajo",IF(J58&lt;=12,"Medio","Alto"))</f>
        <v>Bajo</v>
      </c>
      <c r="L58" s="22" t="s">
        <v>155</v>
      </c>
      <c r="M58" s="111">
        <v>1</v>
      </c>
      <c r="N58" s="111">
        <v>3</v>
      </c>
      <c r="O58" s="114">
        <f>M58*N58</f>
        <v>3</v>
      </c>
      <c r="P58" s="111" t="str">
        <f>IF(O58&lt;=6,"Bajo",IF(O58&lt;=12,"Medio","Alto"))</f>
        <v>Bajo</v>
      </c>
      <c r="Q58" s="113" t="s">
        <v>63</v>
      </c>
      <c r="R58" s="25" t="s">
        <v>158</v>
      </c>
      <c r="S58" s="22"/>
      <c r="T58" s="41">
        <v>46052</v>
      </c>
      <c r="U58" s="41">
        <v>46387</v>
      </c>
    </row>
    <row r="59" spans="1:21" s="5" customFormat="1" ht="66.75" hidden="1" customHeight="1" x14ac:dyDescent="0.35">
      <c r="A59" s="113"/>
      <c r="B59" s="113"/>
      <c r="C59" s="113"/>
      <c r="D59" s="113"/>
      <c r="E59" s="113"/>
      <c r="F59" s="22" t="s">
        <v>150</v>
      </c>
      <c r="G59" s="22" t="s">
        <v>153</v>
      </c>
      <c r="H59" s="111"/>
      <c r="I59" s="111"/>
      <c r="J59" s="115"/>
      <c r="K59" s="111"/>
      <c r="L59" s="22" t="s">
        <v>156</v>
      </c>
      <c r="M59" s="111"/>
      <c r="N59" s="111"/>
      <c r="O59" s="115"/>
      <c r="P59" s="111"/>
      <c r="Q59" s="113"/>
      <c r="R59" s="25" t="s">
        <v>137</v>
      </c>
      <c r="S59" s="22"/>
      <c r="T59" s="41">
        <v>46052</v>
      </c>
      <c r="U59" s="41">
        <v>46387</v>
      </c>
    </row>
    <row r="60" spans="1:21" s="5" customFormat="1" ht="78" hidden="1" customHeight="1" x14ac:dyDescent="0.35">
      <c r="A60" s="113"/>
      <c r="B60" s="113"/>
      <c r="C60" s="113"/>
      <c r="D60" s="113"/>
      <c r="E60" s="113"/>
      <c r="F60" s="22" t="s">
        <v>151</v>
      </c>
      <c r="G60" s="22" t="s">
        <v>154</v>
      </c>
      <c r="H60" s="111"/>
      <c r="I60" s="111"/>
      <c r="J60" s="116"/>
      <c r="K60" s="111"/>
      <c r="L60" s="22" t="s">
        <v>157</v>
      </c>
      <c r="M60" s="111"/>
      <c r="N60" s="111"/>
      <c r="O60" s="116"/>
      <c r="P60" s="111"/>
      <c r="Q60" s="113"/>
      <c r="R60" s="25" t="s">
        <v>142</v>
      </c>
      <c r="S60" s="22"/>
      <c r="T60" s="41">
        <v>46052</v>
      </c>
      <c r="U60" s="41">
        <v>46387</v>
      </c>
    </row>
    <row r="61" spans="1:21" s="5" customFormat="1" ht="204.75" hidden="1" customHeight="1" x14ac:dyDescent="0.35">
      <c r="A61" s="112" t="s">
        <v>191</v>
      </c>
      <c r="B61" s="128" t="s">
        <v>162</v>
      </c>
      <c r="C61" s="112" t="s">
        <v>314</v>
      </c>
      <c r="D61" s="112" t="s">
        <v>23</v>
      </c>
      <c r="E61" s="112" t="s">
        <v>143</v>
      </c>
      <c r="F61" s="22" t="s">
        <v>165</v>
      </c>
      <c r="G61" s="22" t="s">
        <v>166</v>
      </c>
      <c r="H61" s="111">
        <v>3</v>
      </c>
      <c r="I61" s="111">
        <v>4</v>
      </c>
      <c r="J61" s="114">
        <f>H61*I61</f>
        <v>12</v>
      </c>
      <c r="K61" s="111" t="str">
        <f>IF(J61&lt;=6,"Bajo",IF(J61&lt;=12,"Medio","Alto"))</f>
        <v>Medio</v>
      </c>
      <c r="L61" s="22" t="s">
        <v>169</v>
      </c>
      <c r="M61" s="121">
        <v>2</v>
      </c>
      <c r="N61" s="121">
        <v>4</v>
      </c>
      <c r="O61" s="117">
        <f>M61*N61</f>
        <v>8</v>
      </c>
      <c r="P61" s="121" t="str">
        <f>IF(O61&lt;=6,"Bajo",IF(O61&lt;=12,"Medio","Alto"))</f>
        <v>Medio</v>
      </c>
      <c r="Q61" s="112" t="s">
        <v>70</v>
      </c>
      <c r="R61" s="125" t="s">
        <v>172</v>
      </c>
      <c r="S61" s="126" t="s">
        <v>197</v>
      </c>
      <c r="T61" s="7">
        <v>46052</v>
      </c>
      <c r="U61" s="7">
        <v>46387</v>
      </c>
    </row>
    <row r="62" spans="1:21" s="49" customFormat="1" ht="72.75" hidden="1" customHeight="1" x14ac:dyDescent="0.35">
      <c r="A62" s="127"/>
      <c r="B62" s="128"/>
      <c r="C62" s="112"/>
      <c r="D62" s="112"/>
      <c r="E62" s="112"/>
      <c r="F62" s="22" t="s">
        <v>163</v>
      </c>
      <c r="G62" s="22" t="s">
        <v>167</v>
      </c>
      <c r="H62" s="111"/>
      <c r="I62" s="111"/>
      <c r="J62" s="115"/>
      <c r="K62" s="111"/>
      <c r="L62" s="22" t="s">
        <v>170</v>
      </c>
      <c r="M62" s="121"/>
      <c r="N62" s="121"/>
      <c r="O62" s="118"/>
      <c r="P62" s="121"/>
      <c r="Q62" s="112"/>
      <c r="R62" s="125"/>
      <c r="S62" s="126"/>
      <c r="T62" s="48">
        <v>46052</v>
      </c>
      <c r="U62" s="48">
        <v>46387</v>
      </c>
    </row>
    <row r="63" spans="1:21" s="49" customFormat="1" ht="70.5" hidden="1" customHeight="1" x14ac:dyDescent="0.35">
      <c r="A63" s="127"/>
      <c r="B63" s="128"/>
      <c r="C63" s="112"/>
      <c r="D63" s="112"/>
      <c r="E63" s="112"/>
      <c r="F63" s="22" t="s">
        <v>164</v>
      </c>
      <c r="G63" s="22" t="s">
        <v>168</v>
      </c>
      <c r="H63" s="111"/>
      <c r="I63" s="111"/>
      <c r="J63" s="116"/>
      <c r="K63" s="111"/>
      <c r="L63" s="22" t="s">
        <v>171</v>
      </c>
      <c r="M63" s="121"/>
      <c r="N63" s="121"/>
      <c r="O63" s="119"/>
      <c r="P63" s="121"/>
      <c r="Q63" s="112"/>
      <c r="R63" s="125"/>
      <c r="S63" s="126"/>
      <c r="T63" s="48">
        <v>46052</v>
      </c>
      <c r="U63" s="48">
        <v>46387</v>
      </c>
    </row>
    <row r="64" spans="1:21" s="5" customFormat="1" ht="88.5" hidden="1" customHeight="1" x14ac:dyDescent="0.35">
      <c r="A64" s="13" t="s">
        <v>195</v>
      </c>
      <c r="B64" s="96" t="s">
        <v>162</v>
      </c>
      <c r="C64" s="13" t="s">
        <v>377</v>
      </c>
      <c r="D64" s="13" t="s">
        <v>23</v>
      </c>
      <c r="E64" s="13" t="s">
        <v>143</v>
      </c>
      <c r="F64" s="6" t="s">
        <v>173</v>
      </c>
      <c r="G64" s="15" t="s">
        <v>174</v>
      </c>
      <c r="H64" s="14">
        <v>3</v>
      </c>
      <c r="I64" s="14">
        <v>3</v>
      </c>
      <c r="J64" s="14">
        <f t="shared" ref="J64:J72" si="9">H64*I64</f>
        <v>9</v>
      </c>
      <c r="K64" s="14" t="str">
        <f>IF(J64&lt;=6,"Bajo",IF(J64&lt;=12,"Medio","Alto"))</f>
        <v>Medio</v>
      </c>
      <c r="L64" s="6" t="s">
        <v>175</v>
      </c>
      <c r="M64" s="14">
        <v>2</v>
      </c>
      <c r="N64" s="14">
        <v>3</v>
      </c>
      <c r="O64" s="14">
        <f t="shared" ref="O64:O72" si="10">M64*N64</f>
        <v>6</v>
      </c>
      <c r="P64" s="14" t="str">
        <f>IF(O64&lt;=6,"Bajo",IF(O64&lt;=12,"Medio","Alto"))</f>
        <v>Bajo</v>
      </c>
      <c r="Q64" s="13" t="s">
        <v>70</v>
      </c>
      <c r="R64" s="15" t="s">
        <v>17</v>
      </c>
      <c r="S64" s="6" t="s">
        <v>198</v>
      </c>
      <c r="T64" s="7">
        <v>46052</v>
      </c>
      <c r="U64" s="7">
        <v>46387</v>
      </c>
    </row>
    <row r="65" spans="1:21" s="5" customFormat="1" ht="145.5" hidden="1" customHeight="1" x14ac:dyDescent="0.35">
      <c r="A65" s="13" t="s">
        <v>205</v>
      </c>
      <c r="B65" s="93" t="s">
        <v>14</v>
      </c>
      <c r="C65" s="13" t="s">
        <v>315</v>
      </c>
      <c r="D65" s="13" t="s">
        <v>177</v>
      </c>
      <c r="E65" s="13" t="s">
        <v>143</v>
      </c>
      <c r="F65" s="6" t="s">
        <v>178</v>
      </c>
      <c r="G65" s="6" t="s">
        <v>368</v>
      </c>
      <c r="H65" s="14">
        <v>3</v>
      </c>
      <c r="I65" s="14">
        <v>4</v>
      </c>
      <c r="J65" s="14">
        <f t="shared" si="9"/>
        <v>12</v>
      </c>
      <c r="K65" s="14" t="str">
        <f t="shared" ref="K65:K71" si="11">IF(J65&lt;=6,"Bajo",IF(J65&lt;=12,"Medio","Alto"))</f>
        <v>Medio</v>
      </c>
      <c r="L65" s="6" t="s">
        <v>369</v>
      </c>
      <c r="M65" s="14">
        <v>1</v>
      </c>
      <c r="N65" s="14">
        <v>4</v>
      </c>
      <c r="O65" s="14">
        <f t="shared" si="10"/>
        <v>4</v>
      </c>
      <c r="P65" s="14" t="str">
        <f t="shared" ref="P65:P71" si="12">IF(O65&lt;=6,"Bajo",IF(O65&lt;=12,"Medio","Alto"))</f>
        <v>Bajo</v>
      </c>
      <c r="Q65" s="13" t="s">
        <v>70</v>
      </c>
      <c r="R65" s="15" t="s">
        <v>179</v>
      </c>
      <c r="S65" s="6" t="s">
        <v>198</v>
      </c>
      <c r="T65" s="7">
        <v>46052</v>
      </c>
      <c r="U65" s="7">
        <v>46387</v>
      </c>
    </row>
    <row r="66" spans="1:21" s="10" customFormat="1" ht="76.5" hidden="1" customHeight="1" x14ac:dyDescent="0.35">
      <c r="A66" s="73">
        <v>28</v>
      </c>
      <c r="B66" s="85" t="s">
        <v>180</v>
      </c>
      <c r="C66" s="70" t="s">
        <v>182</v>
      </c>
      <c r="D66" s="70" t="s">
        <v>181</v>
      </c>
      <c r="E66" s="70" t="s">
        <v>143</v>
      </c>
      <c r="F66" s="25" t="s">
        <v>183</v>
      </c>
      <c r="G66" s="25" t="s">
        <v>437</v>
      </c>
      <c r="H66" s="73">
        <v>4</v>
      </c>
      <c r="I66" s="73">
        <v>5</v>
      </c>
      <c r="J66" s="73">
        <f t="shared" si="9"/>
        <v>20</v>
      </c>
      <c r="K66" s="73" t="str">
        <f t="shared" si="11"/>
        <v>Alto</v>
      </c>
      <c r="L66" s="99" t="s">
        <v>502</v>
      </c>
      <c r="M66" s="73">
        <v>1</v>
      </c>
      <c r="N66" s="73">
        <v>5</v>
      </c>
      <c r="O66" s="73">
        <f t="shared" si="10"/>
        <v>5</v>
      </c>
      <c r="P66" s="73" t="str">
        <f t="shared" si="12"/>
        <v>Bajo</v>
      </c>
      <c r="Q66" s="70" t="s">
        <v>37</v>
      </c>
      <c r="R66" s="25" t="s">
        <v>184</v>
      </c>
      <c r="S66" s="22" t="s">
        <v>229</v>
      </c>
      <c r="T66" s="41">
        <v>46052</v>
      </c>
      <c r="U66" s="41">
        <v>46387</v>
      </c>
    </row>
    <row r="67" spans="1:21" s="10" customFormat="1" ht="117" hidden="1" x14ac:dyDescent="0.35">
      <c r="A67" s="70" t="s">
        <v>330</v>
      </c>
      <c r="B67" s="85" t="s">
        <v>180</v>
      </c>
      <c r="C67" s="70" t="s">
        <v>185</v>
      </c>
      <c r="D67" s="70" t="s">
        <v>186</v>
      </c>
      <c r="E67" s="70" t="s">
        <v>143</v>
      </c>
      <c r="F67" s="25" t="s">
        <v>188</v>
      </c>
      <c r="G67" s="11" t="s">
        <v>189</v>
      </c>
      <c r="H67" s="73">
        <v>4</v>
      </c>
      <c r="I67" s="73">
        <v>4</v>
      </c>
      <c r="J67" s="73">
        <f t="shared" si="9"/>
        <v>16</v>
      </c>
      <c r="K67" s="73" t="str">
        <f t="shared" si="11"/>
        <v>Alto</v>
      </c>
      <c r="L67" s="100" t="s">
        <v>503</v>
      </c>
      <c r="M67" s="73">
        <v>1</v>
      </c>
      <c r="N67" s="73">
        <v>4</v>
      </c>
      <c r="O67" s="73">
        <f t="shared" si="10"/>
        <v>4</v>
      </c>
      <c r="P67" s="73" t="str">
        <f t="shared" si="12"/>
        <v>Bajo</v>
      </c>
      <c r="Q67" s="70" t="s">
        <v>37</v>
      </c>
      <c r="R67" s="25" t="s">
        <v>190</v>
      </c>
      <c r="S67" s="22" t="s">
        <v>229</v>
      </c>
      <c r="T67" s="41">
        <v>46052</v>
      </c>
      <c r="U67" s="41">
        <v>46387</v>
      </c>
    </row>
    <row r="68" spans="1:21" s="10" customFormat="1" ht="161.25" hidden="1" customHeight="1" x14ac:dyDescent="0.35">
      <c r="A68" s="101" t="s">
        <v>231</v>
      </c>
      <c r="B68" s="103" t="s">
        <v>14</v>
      </c>
      <c r="C68" s="101" t="s">
        <v>370</v>
      </c>
      <c r="D68" s="70" t="s">
        <v>194</v>
      </c>
      <c r="E68" s="101" t="s">
        <v>222</v>
      </c>
      <c r="F68" s="25" t="s">
        <v>192</v>
      </c>
      <c r="G68" s="22" t="s">
        <v>200</v>
      </c>
      <c r="H68" s="101">
        <v>4</v>
      </c>
      <c r="I68" s="101">
        <v>4</v>
      </c>
      <c r="J68" s="101">
        <f t="shared" si="9"/>
        <v>16</v>
      </c>
      <c r="K68" s="101" t="str">
        <f>IF(J68&lt;=6,"Bajo",IF(J68&lt;=12,"Medio","Alto"))</f>
        <v>Alto</v>
      </c>
      <c r="L68" s="101" t="s">
        <v>373</v>
      </c>
      <c r="M68" s="101" t="s">
        <v>138</v>
      </c>
      <c r="N68" s="101" t="s">
        <v>139</v>
      </c>
      <c r="O68" s="101">
        <f t="shared" si="10"/>
        <v>4</v>
      </c>
      <c r="P68" s="101" t="str">
        <f t="shared" si="12"/>
        <v>Bajo</v>
      </c>
      <c r="Q68" s="101" t="s">
        <v>70</v>
      </c>
      <c r="R68" s="74" t="s">
        <v>428</v>
      </c>
      <c r="S68" s="22" t="s">
        <v>199</v>
      </c>
      <c r="T68" s="41">
        <v>46052</v>
      </c>
      <c r="U68" s="41">
        <v>46387</v>
      </c>
    </row>
    <row r="69" spans="1:21" s="10" customFormat="1" ht="91" hidden="1" x14ac:dyDescent="0.35">
      <c r="A69" s="102"/>
      <c r="B69" s="102"/>
      <c r="C69" s="102"/>
      <c r="D69" s="70" t="s">
        <v>371</v>
      </c>
      <c r="E69" s="102"/>
      <c r="F69" s="25" t="s">
        <v>427</v>
      </c>
      <c r="G69" s="22" t="s">
        <v>372</v>
      </c>
      <c r="H69" s="102"/>
      <c r="I69" s="102"/>
      <c r="J69" s="102"/>
      <c r="K69" s="102"/>
      <c r="L69" s="102"/>
      <c r="M69" s="102"/>
      <c r="N69" s="102"/>
      <c r="O69" s="102"/>
      <c r="P69" s="102"/>
      <c r="Q69" s="102"/>
      <c r="R69" s="72" t="s">
        <v>429</v>
      </c>
      <c r="S69" s="22" t="s">
        <v>387</v>
      </c>
      <c r="T69" s="41">
        <v>46052</v>
      </c>
      <c r="U69" s="41">
        <v>46387</v>
      </c>
    </row>
    <row r="70" spans="1:21" s="10" customFormat="1" ht="112" hidden="1" customHeight="1" x14ac:dyDescent="0.35">
      <c r="A70" s="70" t="s">
        <v>235</v>
      </c>
      <c r="B70" s="95" t="s">
        <v>320</v>
      </c>
      <c r="C70" s="70" t="s">
        <v>193</v>
      </c>
      <c r="D70" s="70" t="s">
        <v>194</v>
      </c>
      <c r="E70" s="70" t="s">
        <v>95</v>
      </c>
      <c r="F70" s="22" t="s">
        <v>464</v>
      </c>
      <c r="G70" s="22" t="s">
        <v>465</v>
      </c>
      <c r="H70" s="73">
        <v>4</v>
      </c>
      <c r="I70" s="73">
        <v>4</v>
      </c>
      <c r="J70" s="73">
        <f t="shared" si="9"/>
        <v>16</v>
      </c>
      <c r="K70" s="73" t="str">
        <f t="shared" si="11"/>
        <v>Alto</v>
      </c>
      <c r="L70" s="25" t="s">
        <v>325</v>
      </c>
      <c r="M70" s="73">
        <v>2</v>
      </c>
      <c r="N70" s="73">
        <v>4</v>
      </c>
      <c r="O70" s="73">
        <f t="shared" si="10"/>
        <v>8</v>
      </c>
      <c r="P70" s="73" t="str">
        <f t="shared" si="12"/>
        <v>Medio</v>
      </c>
      <c r="Q70" s="70" t="s">
        <v>70</v>
      </c>
      <c r="R70" s="25" t="s">
        <v>196</v>
      </c>
      <c r="S70" s="22" t="s">
        <v>466</v>
      </c>
      <c r="T70" s="41">
        <v>46052</v>
      </c>
      <c r="U70" s="41">
        <v>46387</v>
      </c>
    </row>
    <row r="71" spans="1:21" s="75" customFormat="1" ht="87" hidden="1" customHeight="1" x14ac:dyDescent="0.35">
      <c r="A71" s="70" t="s">
        <v>239</v>
      </c>
      <c r="B71" s="93" t="s">
        <v>14</v>
      </c>
      <c r="C71" s="70" t="s">
        <v>201</v>
      </c>
      <c r="D71" s="70" t="s">
        <v>202</v>
      </c>
      <c r="E71" s="70" t="s">
        <v>203</v>
      </c>
      <c r="F71" s="22" t="s">
        <v>204</v>
      </c>
      <c r="G71" s="22" t="s">
        <v>206</v>
      </c>
      <c r="H71" s="73">
        <v>3</v>
      </c>
      <c r="I71" s="73">
        <v>3</v>
      </c>
      <c r="J71" s="73">
        <f t="shared" si="9"/>
        <v>9</v>
      </c>
      <c r="K71" s="73" t="str">
        <f t="shared" si="11"/>
        <v>Medio</v>
      </c>
      <c r="L71" s="22" t="s">
        <v>374</v>
      </c>
      <c r="M71" s="73">
        <v>1</v>
      </c>
      <c r="N71" s="73">
        <v>3</v>
      </c>
      <c r="O71" s="73">
        <f t="shared" si="10"/>
        <v>3</v>
      </c>
      <c r="P71" s="73" t="str">
        <f t="shared" si="12"/>
        <v>Bajo</v>
      </c>
      <c r="Q71" s="70" t="s">
        <v>70</v>
      </c>
      <c r="R71" s="25" t="s">
        <v>207</v>
      </c>
      <c r="S71" s="22" t="s">
        <v>199</v>
      </c>
      <c r="T71" s="41">
        <v>46052</v>
      </c>
      <c r="U71" s="41">
        <v>46387</v>
      </c>
    </row>
    <row r="72" spans="1:21" s="10" customFormat="1" ht="69" hidden="1" customHeight="1" x14ac:dyDescent="0.35">
      <c r="A72" s="101" t="s">
        <v>243</v>
      </c>
      <c r="B72" s="120" t="s">
        <v>321</v>
      </c>
      <c r="C72" s="101" t="s">
        <v>210</v>
      </c>
      <c r="D72" s="101" t="s">
        <v>194</v>
      </c>
      <c r="E72" s="101" t="s">
        <v>33</v>
      </c>
      <c r="F72" s="22" t="s">
        <v>211</v>
      </c>
      <c r="G72" s="22" t="s">
        <v>209</v>
      </c>
      <c r="H72" s="111">
        <v>3</v>
      </c>
      <c r="I72" s="111">
        <v>3</v>
      </c>
      <c r="J72" s="114">
        <f t="shared" si="9"/>
        <v>9</v>
      </c>
      <c r="K72" s="111" t="str">
        <f>IF(J72&lt;=6,"Bajo",IF(J72&lt;=12,"Medio","Alto"))</f>
        <v>Medio</v>
      </c>
      <c r="L72" s="22" t="s">
        <v>212</v>
      </c>
      <c r="M72" s="111">
        <v>1</v>
      </c>
      <c r="N72" s="111">
        <v>3</v>
      </c>
      <c r="O72" s="114">
        <f t="shared" si="10"/>
        <v>3</v>
      </c>
      <c r="P72" s="111" t="str">
        <f>IF(O72&lt;=6,"Bajo",IF(O72&lt;=12,"Medio","Alto"))</f>
        <v>Bajo</v>
      </c>
      <c r="Q72" s="113" t="s">
        <v>70</v>
      </c>
      <c r="R72" s="109" t="s">
        <v>213</v>
      </c>
      <c r="S72" s="110" t="s">
        <v>199</v>
      </c>
      <c r="T72" s="41">
        <v>46052</v>
      </c>
      <c r="U72" s="41">
        <v>46387</v>
      </c>
    </row>
    <row r="73" spans="1:21" s="10" customFormat="1" ht="78" hidden="1" x14ac:dyDescent="0.35">
      <c r="A73" s="102"/>
      <c r="B73" s="102"/>
      <c r="C73" s="102"/>
      <c r="D73" s="102"/>
      <c r="E73" s="102"/>
      <c r="F73" s="25" t="s">
        <v>208</v>
      </c>
      <c r="G73" s="22" t="s">
        <v>453</v>
      </c>
      <c r="H73" s="111"/>
      <c r="I73" s="111"/>
      <c r="J73" s="116"/>
      <c r="K73" s="111"/>
      <c r="L73" s="22" t="s">
        <v>452</v>
      </c>
      <c r="M73" s="111"/>
      <c r="N73" s="111"/>
      <c r="O73" s="116"/>
      <c r="P73" s="111"/>
      <c r="Q73" s="113"/>
      <c r="R73" s="109"/>
      <c r="S73" s="110"/>
      <c r="T73" s="41">
        <v>46052</v>
      </c>
      <c r="U73" s="41">
        <v>46387</v>
      </c>
    </row>
    <row r="74" spans="1:21" s="10" customFormat="1" ht="182.5" hidden="1" x14ac:dyDescent="0.35">
      <c r="A74" s="70" t="s">
        <v>244</v>
      </c>
      <c r="B74" s="95" t="s">
        <v>320</v>
      </c>
      <c r="C74" s="70" t="s">
        <v>317</v>
      </c>
      <c r="D74" s="70" t="s">
        <v>227</v>
      </c>
      <c r="E74" s="70" t="s">
        <v>228</v>
      </c>
      <c r="F74" s="22" t="s">
        <v>462</v>
      </c>
      <c r="G74" s="22" t="s">
        <v>463</v>
      </c>
      <c r="H74" s="73">
        <v>2</v>
      </c>
      <c r="I74" s="73">
        <v>2</v>
      </c>
      <c r="J74" s="73">
        <f>H74*I74</f>
        <v>4</v>
      </c>
      <c r="K74" s="58" t="str">
        <f>IF(J74&lt;=6,"Bajo",IF(J74&lt;=12,"Medio","Alto"))</f>
        <v>Bajo</v>
      </c>
      <c r="L74" s="11" t="s">
        <v>326</v>
      </c>
      <c r="M74" s="73">
        <v>1</v>
      </c>
      <c r="N74" s="73">
        <v>2</v>
      </c>
      <c r="O74" s="73">
        <f>M74*N74</f>
        <v>2</v>
      </c>
      <c r="P74" s="73" t="str">
        <f>IF(O74&lt;=6,"Bajo",IF(O74&lt;=12,"Medio","Alto"))</f>
        <v>Bajo</v>
      </c>
      <c r="Q74" s="70" t="s">
        <v>70</v>
      </c>
      <c r="R74" s="25" t="s">
        <v>230</v>
      </c>
      <c r="S74" s="22" t="s">
        <v>266</v>
      </c>
      <c r="T74" s="41">
        <v>46052</v>
      </c>
      <c r="U74" s="41">
        <v>46387</v>
      </c>
    </row>
    <row r="75" spans="1:21" s="10" customFormat="1" ht="104.5" hidden="1" x14ac:dyDescent="0.35">
      <c r="A75" s="70" t="s">
        <v>249</v>
      </c>
      <c r="B75" s="95" t="s">
        <v>320</v>
      </c>
      <c r="C75" s="70" t="s">
        <v>454</v>
      </c>
      <c r="D75" s="70" t="s">
        <v>181</v>
      </c>
      <c r="E75" s="70" t="s">
        <v>61</v>
      </c>
      <c r="F75" s="11" t="s">
        <v>232</v>
      </c>
      <c r="G75" s="97" t="s">
        <v>27</v>
      </c>
      <c r="H75" s="73">
        <v>3</v>
      </c>
      <c r="I75" s="73">
        <v>3</v>
      </c>
      <c r="J75" s="73">
        <f>H75*I75</f>
        <v>9</v>
      </c>
      <c r="K75" s="73" t="str">
        <f t="shared" ref="K75:K79" si="13">IF(J75&lt;=6,"Bajo",IF(J75&lt;=12,"Medio","Alto"))</f>
        <v>Medio</v>
      </c>
      <c r="L75" s="11" t="s">
        <v>233</v>
      </c>
      <c r="M75" s="73">
        <v>2</v>
      </c>
      <c r="N75" s="73">
        <v>3</v>
      </c>
      <c r="O75" s="73">
        <f>M75*N75</f>
        <v>6</v>
      </c>
      <c r="P75" s="73" t="str">
        <f t="shared" ref="P75:P82" si="14">IF(O75&lt;=6,"Bajo",IF(O75&lt;=12,"Medio","Alto"))</f>
        <v>Bajo</v>
      </c>
      <c r="Q75" s="70" t="s">
        <v>63</v>
      </c>
      <c r="R75" s="25" t="s">
        <v>234</v>
      </c>
      <c r="S75" s="22" t="s">
        <v>199</v>
      </c>
      <c r="T75" s="41">
        <v>46052</v>
      </c>
      <c r="U75" s="41">
        <v>46387</v>
      </c>
    </row>
    <row r="76" spans="1:21" s="10" customFormat="1" ht="91.5" hidden="1" x14ac:dyDescent="0.35">
      <c r="A76" s="70" t="s">
        <v>253</v>
      </c>
      <c r="B76" s="93" t="s">
        <v>14</v>
      </c>
      <c r="C76" s="70" t="s">
        <v>318</v>
      </c>
      <c r="D76" s="70" t="s">
        <v>252</v>
      </c>
      <c r="E76" s="70" t="s">
        <v>50</v>
      </c>
      <c r="F76" s="11" t="s">
        <v>250</v>
      </c>
      <c r="G76" s="11" t="s">
        <v>251</v>
      </c>
      <c r="H76" s="73">
        <v>3</v>
      </c>
      <c r="I76" s="73">
        <v>4</v>
      </c>
      <c r="J76" s="73">
        <f t="shared" ref="J76:J77" si="15">H76*I76</f>
        <v>12</v>
      </c>
      <c r="K76" s="73" t="str">
        <f t="shared" si="13"/>
        <v>Medio</v>
      </c>
      <c r="L76" s="11" t="s">
        <v>254</v>
      </c>
      <c r="M76" s="73">
        <v>2</v>
      </c>
      <c r="N76" s="73">
        <v>4</v>
      </c>
      <c r="O76" s="73">
        <f t="shared" ref="O76:O77" si="16">M76*N76</f>
        <v>8</v>
      </c>
      <c r="P76" s="73" t="str">
        <f t="shared" si="14"/>
        <v>Medio</v>
      </c>
      <c r="Q76" s="70" t="s">
        <v>70</v>
      </c>
      <c r="R76" s="25" t="s">
        <v>392</v>
      </c>
      <c r="S76" s="22" t="s">
        <v>387</v>
      </c>
      <c r="T76" s="41">
        <v>46052</v>
      </c>
      <c r="U76" s="41">
        <v>46387</v>
      </c>
    </row>
    <row r="77" spans="1:21" s="10" customFormat="1" ht="208" x14ac:dyDescent="0.35">
      <c r="A77" s="71" t="s">
        <v>258</v>
      </c>
      <c r="B77" s="91" t="s">
        <v>319</v>
      </c>
      <c r="C77" s="73" t="s">
        <v>256</v>
      </c>
      <c r="D77" s="70" t="s">
        <v>252</v>
      </c>
      <c r="E77" s="73" t="s">
        <v>19</v>
      </c>
      <c r="F77" s="61" t="s">
        <v>327</v>
      </c>
      <c r="G77" s="73" t="s">
        <v>257</v>
      </c>
      <c r="H77" s="73">
        <v>3</v>
      </c>
      <c r="I77" s="73">
        <v>4</v>
      </c>
      <c r="J77" s="73">
        <f t="shared" si="15"/>
        <v>12</v>
      </c>
      <c r="K77" s="73" t="str">
        <f t="shared" si="13"/>
        <v>Medio</v>
      </c>
      <c r="L77" s="61" t="s">
        <v>259</v>
      </c>
      <c r="M77" s="73">
        <v>2</v>
      </c>
      <c r="N77" s="73">
        <v>4</v>
      </c>
      <c r="O77" s="73">
        <f t="shared" si="16"/>
        <v>8</v>
      </c>
      <c r="P77" s="73" t="str">
        <f t="shared" si="14"/>
        <v>Medio</v>
      </c>
      <c r="Q77" s="70" t="s">
        <v>70</v>
      </c>
      <c r="R77" s="25" t="s">
        <v>391</v>
      </c>
      <c r="S77" s="22" t="s">
        <v>387</v>
      </c>
      <c r="T77" s="41">
        <v>46052</v>
      </c>
      <c r="U77" s="41">
        <v>46387</v>
      </c>
    </row>
    <row r="78" spans="1:21" s="10" customFormat="1" ht="117" x14ac:dyDescent="0.35">
      <c r="A78" s="72" t="s">
        <v>316</v>
      </c>
      <c r="B78" s="92" t="s">
        <v>319</v>
      </c>
      <c r="C78" s="73" t="s">
        <v>268</v>
      </c>
      <c r="D78" s="70" t="s">
        <v>252</v>
      </c>
      <c r="E78" s="73" t="s">
        <v>19</v>
      </c>
      <c r="F78" s="61" t="s">
        <v>269</v>
      </c>
      <c r="G78" s="73" t="s">
        <v>270</v>
      </c>
      <c r="H78" s="73">
        <v>3</v>
      </c>
      <c r="I78" s="73">
        <v>4</v>
      </c>
      <c r="J78" s="73">
        <f>H78*I78</f>
        <v>12</v>
      </c>
      <c r="K78" s="58" t="str">
        <f t="shared" si="13"/>
        <v>Medio</v>
      </c>
      <c r="L78" s="61" t="s">
        <v>390</v>
      </c>
      <c r="M78" s="73">
        <v>1</v>
      </c>
      <c r="N78" s="73">
        <v>4</v>
      </c>
      <c r="O78" s="73">
        <f>M78*N78</f>
        <v>4</v>
      </c>
      <c r="P78" s="73" t="str">
        <f t="shared" si="14"/>
        <v>Bajo</v>
      </c>
      <c r="Q78" s="70" t="s">
        <v>37</v>
      </c>
      <c r="R78" s="25" t="s">
        <v>271</v>
      </c>
      <c r="S78" s="22" t="s">
        <v>387</v>
      </c>
      <c r="T78" s="41">
        <v>46052</v>
      </c>
      <c r="U78" s="41">
        <v>46387</v>
      </c>
    </row>
    <row r="79" spans="1:21" s="10" customFormat="1" ht="351.5" hidden="1" x14ac:dyDescent="0.35">
      <c r="A79" s="70" t="s">
        <v>265</v>
      </c>
      <c r="B79" s="93" t="s">
        <v>14</v>
      </c>
      <c r="C79" s="76" t="s">
        <v>260</v>
      </c>
      <c r="D79" s="70" t="s">
        <v>220</v>
      </c>
      <c r="E79" s="76" t="s">
        <v>19</v>
      </c>
      <c r="F79" s="77" t="s">
        <v>261</v>
      </c>
      <c r="G79" s="77" t="s">
        <v>375</v>
      </c>
      <c r="H79" s="73">
        <v>3</v>
      </c>
      <c r="I79" s="73">
        <v>3</v>
      </c>
      <c r="J79" s="73">
        <f>H79*I79</f>
        <v>9</v>
      </c>
      <c r="K79" s="73" t="str">
        <f t="shared" si="13"/>
        <v>Medio</v>
      </c>
      <c r="L79" s="11" t="s">
        <v>376</v>
      </c>
      <c r="M79" s="73">
        <v>2</v>
      </c>
      <c r="N79" s="73">
        <v>3</v>
      </c>
      <c r="O79" s="73">
        <f>M79*N79</f>
        <v>6</v>
      </c>
      <c r="P79" s="73" t="str">
        <f t="shared" si="14"/>
        <v>Bajo</v>
      </c>
      <c r="Q79" s="70" t="s">
        <v>63</v>
      </c>
      <c r="R79" s="25" t="s">
        <v>430</v>
      </c>
      <c r="S79" s="22" t="s">
        <v>387</v>
      </c>
      <c r="T79" s="41">
        <v>46052</v>
      </c>
      <c r="U79" s="41">
        <v>46387</v>
      </c>
    </row>
    <row r="80" spans="1:21" s="10" customFormat="1" ht="156.5" hidden="1" x14ac:dyDescent="0.35">
      <c r="A80" s="70" t="s">
        <v>267</v>
      </c>
      <c r="B80" s="84" t="s">
        <v>42</v>
      </c>
      <c r="C80" s="40" t="s">
        <v>334</v>
      </c>
      <c r="D80" s="70" t="s">
        <v>218</v>
      </c>
      <c r="E80" s="73" t="s">
        <v>335</v>
      </c>
      <c r="F80" s="11" t="s">
        <v>336</v>
      </c>
      <c r="G80" s="25" t="s">
        <v>337</v>
      </c>
      <c r="H80" s="73">
        <v>3</v>
      </c>
      <c r="I80" s="73">
        <v>3</v>
      </c>
      <c r="J80" s="73">
        <v>9</v>
      </c>
      <c r="K80" s="73" t="s">
        <v>505</v>
      </c>
      <c r="L80" s="11" t="s">
        <v>338</v>
      </c>
      <c r="M80" s="73">
        <v>2</v>
      </c>
      <c r="N80" s="73">
        <v>3</v>
      </c>
      <c r="O80" s="73">
        <f>M80*N80</f>
        <v>6</v>
      </c>
      <c r="P80" s="73" t="str">
        <f t="shared" si="14"/>
        <v>Bajo</v>
      </c>
      <c r="Q80" s="70" t="s">
        <v>70</v>
      </c>
      <c r="R80" s="25" t="s">
        <v>469</v>
      </c>
      <c r="S80" s="22" t="s">
        <v>226</v>
      </c>
      <c r="T80" s="41">
        <v>46052</v>
      </c>
      <c r="U80" s="41">
        <v>46387</v>
      </c>
    </row>
    <row r="81" spans="1:21" s="10" customFormat="1" ht="87" hidden="1" customHeight="1" x14ac:dyDescent="0.35">
      <c r="A81" s="70" t="s">
        <v>331</v>
      </c>
      <c r="B81" s="84" t="s">
        <v>42</v>
      </c>
      <c r="C81" s="70" t="s">
        <v>339</v>
      </c>
      <c r="D81" s="70" t="s">
        <v>33</v>
      </c>
      <c r="E81" s="73" t="s">
        <v>340</v>
      </c>
      <c r="F81" s="22" t="s">
        <v>341</v>
      </c>
      <c r="G81" s="25" t="s">
        <v>342</v>
      </c>
      <c r="H81" s="73">
        <v>3</v>
      </c>
      <c r="I81" s="73">
        <v>2</v>
      </c>
      <c r="J81" s="73">
        <v>6</v>
      </c>
      <c r="K81" s="73" t="s">
        <v>506</v>
      </c>
      <c r="L81" s="11" t="s">
        <v>470</v>
      </c>
      <c r="M81" s="73">
        <v>2</v>
      </c>
      <c r="N81" s="73">
        <v>2</v>
      </c>
      <c r="O81" s="73">
        <f>M81*N81</f>
        <v>4</v>
      </c>
      <c r="P81" s="73" t="str">
        <f t="shared" si="14"/>
        <v>Bajo</v>
      </c>
      <c r="Q81" s="70" t="s">
        <v>70</v>
      </c>
      <c r="R81" s="25" t="s">
        <v>343</v>
      </c>
      <c r="S81" s="22" t="s">
        <v>266</v>
      </c>
      <c r="T81" s="41">
        <v>46052</v>
      </c>
      <c r="U81" s="41">
        <v>46387</v>
      </c>
    </row>
    <row r="82" spans="1:21" s="10" customFormat="1" ht="65.5" hidden="1" x14ac:dyDescent="0.35">
      <c r="A82" s="70" t="s">
        <v>332</v>
      </c>
      <c r="B82" s="84" t="s">
        <v>42</v>
      </c>
      <c r="C82" s="70" t="s">
        <v>344</v>
      </c>
      <c r="D82" s="70" t="s">
        <v>33</v>
      </c>
      <c r="E82" s="73" t="s">
        <v>345</v>
      </c>
      <c r="F82" s="22" t="s">
        <v>346</v>
      </c>
      <c r="G82" s="25" t="s">
        <v>347</v>
      </c>
      <c r="H82" s="73">
        <v>2</v>
      </c>
      <c r="I82" s="73">
        <v>2</v>
      </c>
      <c r="J82" s="73">
        <v>4</v>
      </c>
      <c r="K82" s="73" t="s">
        <v>506</v>
      </c>
      <c r="L82" s="11" t="s">
        <v>348</v>
      </c>
      <c r="M82" s="73">
        <v>3</v>
      </c>
      <c r="N82" s="73">
        <v>2</v>
      </c>
      <c r="O82" s="73">
        <f>M82*N82</f>
        <v>6</v>
      </c>
      <c r="P82" s="73" t="str">
        <f t="shared" si="14"/>
        <v>Bajo</v>
      </c>
      <c r="Q82" s="70" t="s">
        <v>70</v>
      </c>
      <c r="R82" s="25" t="s">
        <v>349</v>
      </c>
      <c r="S82" s="22" t="s">
        <v>266</v>
      </c>
      <c r="T82" s="41">
        <v>46052</v>
      </c>
      <c r="U82" s="41">
        <v>46387</v>
      </c>
    </row>
    <row r="83" spans="1:21" s="10" customFormat="1" ht="403" hidden="1" x14ac:dyDescent="0.35">
      <c r="A83" s="70" t="s">
        <v>333</v>
      </c>
      <c r="B83" s="90" t="s">
        <v>264</v>
      </c>
      <c r="C83" s="73" t="s">
        <v>262</v>
      </c>
      <c r="D83" s="70" t="s">
        <v>218</v>
      </c>
      <c r="E83" s="73" t="s">
        <v>263</v>
      </c>
      <c r="F83" s="61" t="s">
        <v>361</v>
      </c>
      <c r="G83" s="73" t="s">
        <v>362</v>
      </c>
      <c r="H83" s="73">
        <v>3</v>
      </c>
      <c r="I83" s="73">
        <v>3</v>
      </c>
      <c r="J83" s="73">
        <f t="shared" ref="J83" si="17">H83*I83</f>
        <v>9</v>
      </c>
      <c r="K83" s="73" t="str">
        <f>IF(J83&lt;=6,"Bajo",IF(J83&lt;=12,"Medio","Alto"))</f>
        <v>Medio</v>
      </c>
      <c r="L83" s="58" t="s">
        <v>363</v>
      </c>
      <c r="M83" s="73">
        <v>1</v>
      </c>
      <c r="N83" s="73">
        <v>3</v>
      </c>
      <c r="O83" s="73">
        <f t="shared" ref="O83:O88" si="18">M83*N83</f>
        <v>3</v>
      </c>
      <c r="P83" s="73" t="str">
        <f>IF(O83&lt;=6,"Bajo",IF(O83&lt;=12,"Medio","Alto"))</f>
        <v>Bajo</v>
      </c>
      <c r="Q83" s="70" t="s">
        <v>70</v>
      </c>
      <c r="R83" s="25" t="s">
        <v>389</v>
      </c>
      <c r="S83" s="22" t="s">
        <v>266</v>
      </c>
      <c r="T83" s="41">
        <v>46052</v>
      </c>
      <c r="U83" s="41">
        <v>46387</v>
      </c>
    </row>
    <row r="84" spans="1:21" s="10" customFormat="1" ht="18" hidden="1" customHeight="1" x14ac:dyDescent="0.35">
      <c r="A84" s="78" t="s">
        <v>378</v>
      </c>
      <c r="B84" s="86" t="s">
        <v>379</v>
      </c>
      <c r="C84" s="73" t="s">
        <v>431</v>
      </c>
      <c r="D84" s="70" t="s">
        <v>381</v>
      </c>
      <c r="E84" s="73" t="s">
        <v>382</v>
      </c>
      <c r="F84" s="61" t="s">
        <v>435</v>
      </c>
      <c r="G84" s="73" t="s">
        <v>432</v>
      </c>
      <c r="H84" s="73">
        <v>4</v>
      </c>
      <c r="I84" s="73">
        <v>3</v>
      </c>
      <c r="J84" s="73">
        <f>H84*I84</f>
        <v>12</v>
      </c>
      <c r="K84" s="73" t="str">
        <f t="shared" ref="K84" si="19">IF(J84&lt;=6,"Bajo",IF(J84&lt;=12,"Medio","Alto"))</f>
        <v>Medio</v>
      </c>
      <c r="L84" s="73" t="s">
        <v>434</v>
      </c>
      <c r="M84" s="73">
        <v>2</v>
      </c>
      <c r="N84" s="73">
        <v>3</v>
      </c>
      <c r="O84" s="73">
        <f>M84*N84</f>
        <v>6</v>
      </c>
      <c r="P84" s="73" t="str">
        <f t="shared" ref="P84" si="20">IF(O84&lt;=6,"Bajo",IF(O84&lt;=12,"Medio","Alto"))</f>
        <v>Bajo</v>
      </c>
      <c r="Q84" s="70" t="s">
        <v>59</v>
      </c>
      <c r="R84" s="25" t="s">
        <v>436</v>
      </c>
      <c r="S84" s="22" t="s">
        <v>266</v>
      </c>
      <c r="T84" s="41">
        <v>46052</v>
      </c>
      <c r="U84" s="41">
        <v>46387</v>
      </c>
    </row>
    <row r="85" spans="1:21" s="10" customFormat="1" ht="52" hidden="1" x14ac:dyDescent="0.35">
      <c r="A85" s="70" t="s">
        <v>479</v>
      </c>
      <c r="B85" s="83" t="s">
        <v>480</v>
      </c>
      <c r="C85" s="73" t="s">
        <v>481</v>
      </c>
      <c r="D85" s="70" t="s">
        <v>33</v>
      </c>
      <c r="E85" s="73" t="s">
        <v>482</v>
      </c>
      <c r="F85" s="79" t="s">
        <v>483</v>
      </c>
      <c r="G85" s="73" t="s">
        <v>484</v>
      </c>
      <c r="H85" s="73">
        <v>4</v>
      </c>
      <c r="I85" s="73">
        <v>3</v>
      </c>
      <c r="J85" s="73">
        <f t="shared" ref="J85:J87" si="21">H85*I85</f>
        <v>12</v>
      </c>
      <c r="K85" s="73" t="str">
        <f t="shared" ref="K85:K87" si="22">IF(J85&lt;=6,"Bajo",IF(J85&lt;=12,"Medio","Alto"))</f>
        <v>Medio</v>
      </c>
      <c r="L85" s="73" t="s">
        <v>490</v>
      </c>
      <c r="M85" s="73">
        <v>3</v>
      </c>
      <c r="N85" s="73">
        <v>3</v>
      </c>
      <c r="O85" s="73">
        <f t="shared" ref="O85:O87" si="23">M85*N85</f>
        <v>9</v>
      </c>
      <c r="P85" s="73" t="str">
        <f t="shared" ref="P85:P87" si="24">IF(O85&lt;=6,"Bajo",IF(O85&lt;=12,"Medio","Alto"))</f>
        <v>Medio</v>
      </c>
      <c r="Q85" s="70" t="s">
        <v>63</v>
      </c>
      <c r="R85" s="25" t="s">
        <v>493</v>
      </c>
      <c r="S85" s="70" t="s">
        <v>494</v>
      </c>
      <c r="T85" s="41">
        <v>46052</v>
      </c>
      <c r="U85" s="41">
        <v>46387</v>
      </c>
    </row>
    <row r="86" spans="1:21" s="10" customFormat="1" ht="31.5" hidden="1" customHeight="1" x14ac:dyDescent="0.35">
      <c r="A86" s="68" t="s">
        <v>497</v>
      </c>
      <c r="B86" s="83" t="s">
        <v>480</v>
      </c>
      <c r="C86" s="67" t="s">
        <v>485</v>
      </c>
      <c r="D86" s="66" t="s">
        <v>33</v>
      </c>
      <c r="E86" s="67" t="s">
        <v>482</v>
      </c>
      <c r="F86" s="61" t="s">
        <v>486</v>
      </c>
      <c r="G86" s="67" t="s">
        <v>500</v>
      </c>
      <c r="H86" s="67">
        <v>3</v>
      </c>
      <c r="I86" s="67">
        <v>3</v>
      </c>
      <c r="J86" s="67">
        <f t="shared" si="21"/>
        <v>9</v>
      </c>
      <c r="K86" s="67" t="str">
        <f t="shared" si="22"/>
        <v>Medio</v>
      </c>
      <c r="L86" s="67" t="s">
        <v>491</v>
      </c>
      <c r="M86" s="67">
        <v>2</v>
      </c>
      <c r="N86" s="67">
        <v>3</v>
      </c>
      <c r="O86" s="67">
        <f t="shared" si="23"/>
        <v>6</v>
      </c>
      <c r="P86" s="67" t="str">
        <f t="shared" si="24"/>
        <v>Bajo</v>
      </c>
      <c r="Q86" s="66" t="s">
        <v>63</v>
      </c>
      <c r="R86" s="25" t="s">
        <v>495</v>
      </c>
      <c r="S86" s="66" t="s">
        <v>387</v>
      </c>
      <c r="T86" s="41">
        <v>46052</v>
      </c>
      <c r="U86" s="41">
        <v>46387</v>
      </c>
    </row>
    <row r="87" spans="1:21" s="10" customFormat="1" ht="29.25" hidden="1" customHeight="1" x14ac:dyDescent="0.35">
      <c r="A87" s="68" t="s">
        <v>498</v>
      </c>
      <c r="B87" s="83" t="s">
        <v>480</v>
      </c>
      <c r="C87" s="67" t="s">
        <v>487</v>
      </c>
      <c r="D87" s="66" t="s">
        <v>33</v>
      </c>
      <c r="E87" s="67" t="s">
        <v>482</v>
      </c>
      <c r="F87" s="61" t="s">
        <v>488</v>
      </c>
      <c r="G87" s="67" t="s">
        <v>489</v>
      </c>
      <c r="H87" s="67">
        <v>5</v>
      </c>
      <c r="I87" s="67">
        <v>4</v>
      </c>
      <c r="J87" s="67">
        <f t="shared" si="21"/>
        <v>20</v>
      </c>
      <c r="K87" s="67" t="str">
        <f t="shared" si="22"/>
        <v>Alto</v>
      </c>
      <c r="L87" s="67" t="s">
        <v>492</v>
      </c>
      <c r="M87" s="67">
        <v>3</v>
      </c>
      <c r="N87" s="67">
        <v>4</v>
      </c>
      <c r="O87" s="67">
        <f t="shared" si="23"/>
        <v>12</v>
      </c>
      <c r="P87" s="67" t="str">
        <f t="shared" si="24"/>
        <v>Medio</v>
      </c>
      <c r="Q87" s="66" t="s">
        <v>63</v>
      </c>
      <c r="R87" s="25" t="s">
        <v>496</v>
      </c>
      <c r="S87" s="22" t="s">
        <v>387</v>
      </c>
      <c r="T87" s="41">
        <v>46052</v>
      </c>
      <c r="U87" s="41">
        <v>46387</v>
      </c>
    </row>
    <row r="88" spans="1:21" s="10" customFormat="1" ht="18" hidden="1" customHeight="1" x14ac:dyDescent="0.35">
      <c r="A88" s="106" t="s">
        <v>302</v>
      </c>
      <c r="B88" s="107"/>
      <c r="C88" s="107"/>
      <c r="D88" s="107"/>
      <c r="E88" s="107"/>
      <c r="F88" s="107"/>
      <c r="G88" s="108"/>
      <c r="H88" s="34">
        <v>3.15</v>
      </c>
      <c r="I88" s="34">
        <v>3.15</v>
      </c>
      <c r="J88" s="69">
        <f>H88*I88</f>
        <v>9.9224999999999994</v>
      </c>
      <c r="K88" s="42" t="str">
        <f>IF(J88&lt;=6,"Bajo",IF(J88&lt;=12,"Medio","Alto"))</f>
        <v>Medio</v>
      </c>
      <c r="L88" s="50" t="s">
        <v>433</v>
      </c>
      <c r="M88" s="34">
        <v>1.71</v>
      </c>
      <c r="N88" s="34">
        <v>3.15</v>
      </c>
      <c r="O88" s="34">
        <f t="shared" si="18"/>
        <v>5.3864999999999998</v>
      </c>
      <c r="P88" s="32" t="str">
        <f>IF(O88&lt;=6,"Bajo",IF(O88&lt;=12,"Medio","Alto"))</f>
        <v>Bajo</v>
      </c>
      <c r="Q88" s="20"/>
      <c r="R88" s="25"/>
      <c r="S88" s="22"/>
      <c r="T88" s="11"/>
      <c r="U88" s="11"/>
    </row>
    <row r="89" spans="1:21" s="10" customFormat="1" x14ac:dyDescent="0.35">
      <c r="A89" s="11"/>
      <c r="B89" s="20"/>
      <c r="C89" s="20"/>
      <c r="D89" s="20"/>
      <c r="E89" s="20"/>
      <c r="F89" s="11"/>
      <c r="G89" s="11"/>
      <c r="H89" s="21"/>
      <c r="I89" s="21"/>
      <c r="J89" s="21"/>
      <c r="K89" s="18"/>
      <c r="L89" s="11"/>
      <c r="M89" s="21"/>
      <c r="N89" s="21"/>
      <c r="O89" s="21"/>
      <c r="P89" s="21"/>
      <c r="Q89" s="20"/>
      <c r="R89" s="25"/>
      <c r="S89" s="22"/>
      <c r="T89" s="11"/>
      <c r="U89" s="11"/>
    </row>
    <row r="90" spans="1:21" s="10" customFormat="1" x14ac:dyDescent="0.35">
      <c r="A90" s="9"/>
      <c r="B90" s="30"/>
      <c r="C90" s="30"/>
      <c r="D90" s="30"/>
      <c r="E90" s="30"/>
      <c r="F90" s="9"/>
      <c r="G90" s="9"/>
      <c r="H90" s="35"/>
      <c r="I90" s="35"/>
      <c r="J90" s="35"/>
      <c r="K90" s="19"/>
      <c r="L90" s="9"/>
      <c r="M90" s="30"/>
      <c r="N90" s="30"/>
      <c r="O90" s="30"/>
      <c r="P90" s="30"/>
      <c r="Q90" s="30"/>
      <c r="R90" s="38"/>
      <c r="S90" s="27"/>
      <c r="T90" s="9"/>
      <c r="U90" s="9"/>
    </row>
    <row r="91" spans="1:21" s="10" customFormat="1" x14ac:dyDescent="0.35">
      <c r="A91" s="9"/>
      <c r="B91" s="30"/>
      <c r="C91" s="30"/>
      <c r="D91" s="30"/>
      <c r="E91" s="30"/>
      <c r="F91" s="9"/>
      <c r="G91" s="9"/>
      <c r="H91" s="35"/>
      <c r="I91" s="35"/>
      <c r="J91" s="35"/>
      <c r="K91" s="19"/>
      <c r="L91" s="9"/>
      <c r="M91" s="30"/>
      <c r="N91" s="30"/>
      <c r="O91" s="30"/>
      <c r="P91" s="30"/>
      <c r="Q91" s="30"/>
      <c r="R91" s="38"/>
      <c r="S91" s="27"/>
      <c r="T91" s="9"/>
      <c r="U91" s="9"/>
    </row>
    <row r="92" spans="1:21" s="10" customFormat="1" x14ac:dyDescent="0.35">
      <c r="A92" s="9"/>
      <c r="B92" s="30"/>
      <c r="C92" s="30"/>
      <c r="D92" s="30"/>
      <c r="E92" s="30"/>
      <c r="F92" s="9"/>
      <c r="G92" s="9"/>
      <c r="H92" s="35"/>
      <c r="I92" s="35"/>
      <c r="J92" s="35"/>
      <c r="K92" s="19"/>
      <c r="L92" s="9"/>
      <c r="M92" s="30"/>
      <c r="N92" s="30"/>
      <c r="O92" s="30"/>
      <c r="P92" s="30"/>
      <c r="Q92" s="30"/>
      <c r="R92" s="38"/>
      <c r="S92" s="27"/>
      <c r="T92" s="9"/>
      <c r="U92" s="9"/>
    </row>
    <row r="93" spans="1:21" s="10" customFormat="1" x14ac:dyDescent="0.35">
      <c r="A93" s="9"/>
      <c r="B93" s="30"/>
      <c r="C93" s="30"/>
      <c r="D93" s="30"/>
      <c r="E93" s="30"/>
      <c r="F93" s="9"/>
      <c r="G93" s="9"/>
      <c r="H93" s="35"/>
      <c r="I93" s="35"/>
      <c r="J93" s="35"/>
      <c r="K93" s="19"/>
      <c r="L93" s="9"/>
      <c r="M93" s="30"/>
      <c r="N93" s="30"/>
      <c r="O93" s="30"/>
      <c r="P93" s="30"/>
      <c r="Q93" s="30"/>
      <c r="R93" s="38"/>
      <c r="S93" s="27"/>
      <c r="T93" s="9"/>
      <c r="U93" s="9"/>
    </row>
    <row r="94" spans="1:21" s="10" customFormat="1" x14ac:dyDescent="0.35">
      <c r="A94" s="9"/>
      <c r="B94" s="30"/>
      <c r="C94" s="30"/>
      <c r="D94" s="30"/>
      <c r="E94" s="30"/>
      <c r="F94" s="9"/>
      <c r="G94" s="9"/>
      <c r="H94" s="35"/>
      <c r="I94" s="35"/>
      <c r="J94" s="35"/>
      <c r="K94" s="19"/>
      <c r="L94" s="9"/>
      <c r="M94" s="30"/>
      <c r="N94" s="30"/>
      <c r="O94" s="30"/>
      <c r="P94" s="30"/>
      <c r="Q94" s="30"/>
      <c r="R94" s="38"/>
      <c r="S94" s="27"/>
      <c r="T94" s="9"/>
      <c r="U94" s="9"/>
    </row>
    <row r="95" spans="1:21" s="10" customFormat="1" x14ac:dyDescent="0.35">
      <c r="A95" s="9"/>
      <c r="B95" s="30"/>
      <c r="C95" s="30"/>
      <c r="D95" s="30"/>
      <c r="E95" s="30"/>
      <c r="F95" s="9"/>
      <c r="G95" s="9"/>
      <c r="H95" s="35"/>
      <c r="I95" s="35"/>
      <c r="J95" s="35"/>
      <c r="K95" s="19"/>
      <c r="L95" s="9"/>
      <c r="M95" s="30"/>
      <c r="N95" s="30"/>
      <c r="O95" s="30"/>
      <c r="P95" s="30"/>
      <c r="Q95" s="30"/>
      <c r="R95" s="38"/>
      <c r="S95" s="27"/>
      <c r="T95" s="9"/>
      <c r="U95" s="9"/>
    </row>
    <row r="96" spans="1:21" s="10" customFormat="1" x14ac:dyDescent="0.35">
      <c r="A96" s="9"/>
      <c r="B96" s="30"/>
      <c r="C96" s="30"/>
      <c r="D96" s="30"/>
      <c r="E96" s="30"/>
      <c r="F96" s="9"/>
      <c r="G96" s="9"/>
      <c r="H96" s="35"/>
      <c r="I96" s="35"/>
      <c r="J96" s="35"/>
      <c r="K96" s="19"/>
      <c r="L96" s="9"/>
      <c r="M96" s="30"/>
      <c r="N96" s="30"/>
      <c r="O96" s="30"/>
      <c r="P96" s="30"/>
      <c r="Q96" s="30"/>
      <c r="R96" s="38"/>
      <c r="S96" s="27"/>
      <c r="T96" s="9"/>
      <c r="U96" s="9"/>
    </row>
    <row r="97" spans="1:21" s="10" customFormat="1" x14ac:dyDescent="0.35">
      <c r="A97" s="9"/>
      <c r="B97" s="30"/>
      <c r="C97" s="30"/>
      <c r="D97" s="30"/>
      <c r="E97" s="30"/>
      <c r="F97" s="9"/>
      <c r="G97" s="9"/>
      <c r="H97" s="35"/>
      <c r="I97" s="35"/>
      <c r="J97" s="35"/>
      <c r="K97" s="19"/>
      <c r="L97" s="9"/>
      <c r="M97" s="30"/>
      <c r="N97" s="30"/>
      <c r="O97" s="30"/>
      <c r="P97" s="30"/>
      <c r="Q97" s="30"/>
      <c r="R97" s="38"/>
      <c r="S97" s="27"/>
      <c r="T97" s="9"/>
      <c r="U97" s="9"/>
    </row>
    <row r="98" spans="1:21" s="10" customFormat="1" x14ac:dyDescent="0.35">
      <c r="A98" s="9"/>
      <c r="B98" s="30"/>
      <c r="C98" s="30"/>
      <c r="D98" s="30"/>
      <c r="E98" s="30"/>
      <c r="F98" s="9"/>
      <c r="G98" s="9"/>
      <c r="H98" s="35"/>
      <c r="I98" s="35"/>
      <c r="J98" s="35"/>
      <c r="K98" s="19"/>
      <c r="L98" s="9"/>
      <c r="M98" s="30"/>
      <c r="N98" s="30"/>
      <c r="O98" s="30"/>
      <c r="P98" s="30"/>
      <c r="Q98" s="30"/>
      <c r="R98" s="38"/>
      <c r="S98" s="27"/>
      <c r="T98" s="9"/>
      <c r="U98" s="9"/>
    </row>
    <row r="99" spans="1:21" s="10" customFormat="1" x14ac:dyDescent="0.35">
      <c r="A99" s="9"/>
      <c r="B99" s="30"/>
      <c r="C99" s="30"/>
      <c r="D99" s="30"/>
      <c r="E99" s="30"/>
      <c r="F99" s="9"/>
      <c r="G99" s="9"/>
      <c r="H99" s="35"/>
      <c r="I99" s="35"/>
      <c r="J99" s="35"/>
      <c r="K99" s="19"/>
      <c r="L99" s="9"/>
      <c r="M99" s="30"/>
      <c r="N99" s="30"/>
      <c r="O99" s="30"/>
      <c r="P99" s="30"/>
      <c r="Q99" s="30"/>
      <c r="R99" s="38"/>
      <c r="S99" s="27"/>
      <c r="T99" s="9"/>
      <c r="U99" s="9"/>
    </row>
    <row r="100" spans="1:21" s="10" customFormat="1" x14ac:dyDescent="0.35">
      <c r="A100" s="9"/>
      <c r="B100" s="30"/>
      <c r="C100" s="30"/>
      <c r="D100" s="30"/>
      <c r="E100" s="30"/>
      <c r="F100" s="9"/>
      <c r="G100" s="9"/>
      <c r="H100" s="35"/>
      <c r="I100" s="35"/>
      <c r="J100" s="35"/>
      <c r="K100" s="19"/>
      <c r="L100" s="9"/>
      <c r="M100" s="30"/>
      <c r="N100" s="30"/>
      <c r="O100" s="30"/>
      <c r="P100" s="30"/>
      <c r="Q100" s="30"/>
      <c r="R100" s="38"/>
      <c r="S100" s="27"/>
      <c r="T100" s="9"/>
      <c r="U100" s="9"/>
    </row>
    <row r="101" spans="1:21" s="10" customFormat="1" x14ac:dyDescent="0.35">
      <c r="A101" s="9"/>
      <c r="B101" s="30"/>
      <c r="C101" s="30"/>
      <c r="D101" s="30"/>
      <c r="E101" s="30"/>
      <c r="F101" s="9"/>
      <c r="G101" s="9"/>
      <c r="H101" s="35"/>
      <c r="I101" s="35"/>
      <c r="J101" s="35"/>
      <c r="K101" s="19"/>
      <c r="L101" s="9"/>
      <c r="M101" s="30"/>
      <c r="N101" s="30"/>
      <c r="O101" s="30"/>
      <c r="P101" s="30"/>
      <c r="Q101" s="30"/>
      <c r="R101" s="38"/>
      <c r="S101" s="27"/>
      <c r="T101" s="9"/>
      <c r="U101" s="9"/>
    </row>
    <row r="102" spans="1:21" s="10" customFormat="1" x14ac:dyDescent="0.35">
      <c r="A102" s="9"/>
      <c r="B102" s="30"/>
      <c r="C102" s="30"/>
      <c r="D102" s="30"/>
      <c r="E102" s="30"/>
      <c r="F102" s="9"/>
      <c r="G102" s="9"/>
      <c r="H102" s="35"/>
      <c r="I102" s="35"/>
      <c r="J102" s="35"/>
      <c r="K102" s="19"/>
      <c r="L102" s="9"/>
      <c r="M102" s="30"/>
      <c r="N102" s="30"/>
      <c r="O102" s="30"/>
      <c r="P102" s="30"/>
      <c r="Q102" s="30"/>
      <c r="R102" s="38"/>
      <c r="S102" s="27"/>
      <c r="T102" s="9"/>
      <c r="U102" s="9"/>
    </row>
    <row r="103" spans="1:21" s="10" customFormat="1" x14ac:dyDescent="0.35">
      <c r="A103" s="9"/>
      <c r="B103" s="30"/>
      <c r="C103" s="30"/>
      <c r="D103" s="30"/>
      <c r="E103" s="30"/>
      <c r="F103" s="9"/>
      <c r="G103" s="9"/>
      <c r="H103" s="35"/>
      <c r="I103" s="35"/>
      <c r="J103" s="35"/>
      <c r="K103" s="19"/>
      <c r="L103" s="9"/>
      <c r="M103" s="30"/>
      <c r="N103" s="30"/>
      <c r="O103" s="30"/>
      <c r="P103" s="30"/>
      <c r="Q103" s="30"/>
      <c r="R103" s="38"/>
      <c r="S103" s="27"/>
      <c r="T103" s="9"/>
      <c r="U103" s="9"/>
    </row>
    <row r="104" spans="1:21" s="5" customFormat="1" x14ac:dyDescent="0.35">
      <c r="A104" s="3"/>
      <c r="B104" s="31"/>
      <c r="C104" s="31"/>
      <c r="D104" s="31"/>
      <c r="E104" s="31"/>
      <c r="F104" s="3"/>
      <c r="G104" s="3"/>
      <c r="H104" s="36"/>
      <c r="I104" s="36"/>
      <c r="J104" s="36"/>
      <c r="K104" s="12"/>
      <c r="L104" s="3"/>
      <c r="M104" s="31"/>
      <c r="N104" s="31"/>
      <c r="O104" s="31"/>
      <c r="P104" s="31"/>
      <c r="Q104" s="31"/>
      <c r="R104" s="39"/>
      <c r="S104" s="28"/>
      <c r="T104" s="3"/>
      <c r="U104" s="3"/>
    </row>
    <row r="105" spans="1:21" s="5" customFormat="1" x14ac:dyDescent="0.35">
      <c r="A105" s="3"/>
      <c r="B105" s="31"/>
      <c r="C105" s="31"/>
      <c r="D105" s="31"/>
      <c r="E105" s="31"/>
      <c r="F105" s="3"/>
      <c r="G105" s="3"/>
      <c r="H105" s="36"/>
      <c r="I105" s="36"/>
      <c r="J105" s="36"/>
      <c r="K105" s="12"/>
      <c r="L105" s="3"/>
      <c r="M105" s="31"/>
      <c r="N105" s="31"/>
      <c r="O105" s="31"/>
      <c r="P105" s="31"/>
      <c r="Q105" s="31"/>
      <c r="R105" s="39"/>
      <c r="S105" s="28"/>
      <c r="T105" s="3"/>
      <c r="U105" s="3"/>
    </row>
    <row r="106" spans="1:21" s="5" customFormat="1" x14ac:dyDescent="0.35">
      <c r="A106" s="3"/>
      <c r="B106" s="31"/>
      <c r="C106" s="31"/>
      <c r="D106" s="31"/>
      <c r="E106" s="31"/>
      <c r="F106" s="3"/>
      <c r="G106" s="3"/>
      <c r="H106" s="36"/>
      <c r="I106" s="36"/>
      <c r="J106" s="36"/>
      <c r="K106" s="12"/>
      <c r="L106" s="3"/>
      <c r="M106" s="31"/>
      <c r="N106" s="31"/>
      <c r="O106" s="31"/>
      <c r="P106" s="31"/>
      <c r="Q106" s="31"/>
      <c r="R106" s="39"/>
      <c r="S106" s="28"/>
      <c r="T106" s="3"/>
      <c r="U106" s="3"/>
    </row>
    <row r="107" spans="1:21" s="5" customFormat="1" x14ac:dyDescent="0.35">
      <c r="A107" s="3"/>
      <c r="B107" s="31"/>
      <c r="C107" s="31"/>
      <c r="D107" s="31"/>
      <c r="E107" s="31"/>
      <c r="F107" s="3"/>
      <c r="G107" s="3"/>
      <c r="H107" s="36"/>
      <c r="I107" s="36"/>
      <c r="J107" s="36"/>
      <c r="K107" s="12"/>
      <c r="L107" s="3"/>
      <c r="M107" s="31"/>
      <c r="N107" s="31"/>
      <c r="O107" s="31"/>
      <c r="P107" s="31"/>
      <c r="Q107" s="31"/>
      <c r="R107" s="39"/>
      <c r="S107" s="28"/>
      <c r="T107" s="3"/>
      <c r="U107" s="3"/>
    </row>
    <row r="108" spans="1:21" s="5" customFormat="1" x14ac:dyDescent="0.35">
      <c r="A108" s="3"/>
      <c r="B108" s="31"/>
      <c r="C108" s="31"/>
      <c r="D108" s="31"/>
      <c r="E108" s="31"/>
      <c r="F108" s="3"/>
      <c r="G108" s="3"/>
      <c r="H108" s="36"/>
      <c r="I108" s="36"/>
      <c r="J108" s="36"/>
      <c r="K108" s="12"/>
      <c r="L108" s="3"/>
      <c r="M108" s="31"/>
      <c r="N108" s="31"/>
      <c r="O108" s="31"/>
      <c r="P108" s="31"/>
      <c r="Q108" s="31"/>
      <c r="R108" s="39"/>
      <c r="S108" s="28"/>
      <c r="T108" s="3"/>
      <c r="U108" s="3"/>
    </row>
    <row r="109" spans="1:21" s="5" customFormat="1" x14ac:dyDescent="0.35">
      <c r="A109" s="3"/>
      <c r="B109" s="31"/>
      <c r="C109" s="31"/>
      <c r="D109" s="31"/>
      <c r="E109" s="31"/>
      <c r="F109" s="3"/>
      <c r="G109" s="3"/>
      <c r="H109" s="36"/>
      <c r="I109" s="36"/>
      <c r="J109" s="36"/>
      <c r="K109" s="12"/>
      <c r="L109" s="3"/>
      <c r="M109" s="31"/>
      <c r="N109" s="31"/>
      <c r="O109" s="31"/>
      <c r="P109" s="31"/>
      <c r="Q109" s="31"/>
      <c r="R109" s="39"/>
      <c r="S109" s="28"/>
      <c r="T109" s="3"/>
      <c r="U109" s="3"/>
    </row>
    <row r="110" spans="1:21" s="5" customFormat="1" x14ac:dyDescent="0.35">
      <c r="A110" s="3"/>
      <c r="B110" s="31"/>
      <c r="C110" s="31"/>
      <c r="D110" s="31"/>
      <c r="E110" s="31"/>
      <c r="F110" s="3"/>
      <c r="G110" s="3"/>
      <c r="H110" s="36"/>
      <c r="I110" s="36"/>
      <c r="J110" s="36"/>
      <c r="K110" s="12"/>
      <c r="L110" s="3"/>
      <c r="M110" s="31"/>
      <c r="N110" s="31"/>
      <c r="O110" s="31"/>
      <c r="P110" s="31"/>
      <c r="Q110" s="31"/>
      <c r="R110" s="39"/>
      <c r="S110" s="28"/>
      <c r="T110" s="3"/>
      <c r="U110" s="3"/>
    </row>
  </sheetData>
  <autoFilter ref="A3:R88" xr:uid="{00000000-0009-0000-0000-000000000000}">
    <filterColumn colId="1">
      <filters>
        <filter val="Dirección General / Oficina Asesora de Planeación"/>
        <filter val="Planeacion Estrategica"/>
        <filter val="Subdirección de educación e investigacion ambiental, planeación"/>
      </filters>
    </filterColumn>
    <filterColumn colId="7" showButton="0"/>
    <filterColumn colId="8" showButton="0"/>
    <filterColumn colId="9" showButton="0"/>
    <filterColumn colId="12" showButton="0"/>
    <filterColumn colId="13" showButton="0"/>
    <filterColumn colId="14" showButton="0"/>
  </autoFilter>
  <mergeCells count="320">
    <mergeCell ref="O46:O47"/>
    <mergeCell ref="D37:D40"/>
    <mergeCell ref="E37:E40"/>
    <mergeCell ref="H37:H40"/>
    <mergeCell ref="A34:A36"/>
    <mergeCell ref="B34:B36"/>
    <mergeCell ref="C34:C36"/>
    <mergeCell ref="D34:D36"/>
    <mergeCell ref="E34:E36"/>
    <mergeCell ref="C43:C45"/>
    <mergeCell ref="D43:D45"/>
    <mergeCell ref="E43:E45"/>
    <mergeCell ref="A41:A42"/>
    <mergeCell ref="B41:B42"/>
    <mergeCell ref="C41:C42"/>
    <mergeCell ref="D41:D42"/>
    <mergeCell ref="E41:E42"/>
    <mergeCell ref="A43:A45"/>
    <mergeCell ref="B43:B45"/>
    <mergeCell ref="A37:A40"/>
    <mergeCell ref="Q37:Q40"/>
    <mergeCell ref="Q34:Q36"/>
    <mergeCell ref="H43:H45"/>
    <mergeCell ref="I43:I45"/>
    <mergeCell ref="K43:K45"/>
    <mergeCell ref="P43:P45"/>
    <mergeCell ref="P34:P36"/>
    <mergeCell ref="P37:P40"/>
    <mergeCell ref="J41:J42"/>
    <mergeCell ref="J43:J45"/>
    <mergeCell ref="Q43:Q45"/>
    <mergeCell ref="I41:I42"/>
    <mergeCell ref="K41:K42"/>
    <mergeCell ref="N37:N40"/>
    <mergeCell ref="H34:H36"/>
    <mergeCell ref="H41:H42"/>
    <mergeCell ref="O34:O36"/>
    <mergeCell ref="O37:O40"/>
    <mergeCell ref="O41:O42"/>
    <mergeCell ref="O43:O45"/>
    <mergeCell ref="R34:R35"/>
    <mergeCell ref="B37:B40"/>
    <mergeCell ref="C37:C40"/>
    <mergeCell ref="J14:J16"/>
    <mergeCell ref="J26:J30"/>
    <mergeCell ref="J31:J33"/>
    <mergeCell ref="C50:C52"/>
    <mergeCell ref="D50:D52"/>
    <mergeCell ref="E50:E52"/>
    <mergeCell ref="M43:M45"/>
    <mergeCell ref="N43:N45"/>
    <mergeCell ref="M41:M42"/>
    <mergeCell ref="N46:N47"/>
    <mergeCell ref="L31:L33"/>
    <mergeCell ref="I31:I33"/>
    <mergeCell ref="K31:K33"/>
    <mergeCell ref="I34:I36"/>
    <mergeCell ref="K34:K36"/>
    <mergeCell ref="F34:F35"/>
    <mergeCell ref="L34:L35"/>
    <mergeCell ref="J37:J40"/>
    <mergeCell ref="I37:I40"/>
    <mergeCell ref="K37:K40"/>
    <mergeCell ref="M37:M40"/>
    <mergeCell ref="O14:O16"/>
    <mergeCell ref="M17:M18"/>
    <mergeCell ref="N17:N18"/>
    <mergeCell ref="O17:O18"/>
    <mergeCell ref="O19:O20"/>
    <mergeCell ref="O21:O23"/>
    <mergeCell ref="M24:M25"/>
    <mergeCell ref="N24:N25"/>
    <mergeCell ref="O24:O25"/>
    <mergeCell ref="N19:N20"/>
    <mergeCell ref="M3:P3"/>
    <mergeCell ref="Q3:Q4"/>
    <mergeCell ref="R3:R4"/>
    <mergeCell ref="S3:S4"/>
    <mergeCell ref="T3:T4"/>
    <mergeCell ref="U3:U4"/>
    <mergeCell ref="B2:U2"/>
    <mergeCell ref="A3:A4"/>
    <mergeCell ref="B3:B4"/>
    <mergeCell ref="C3:C4"/>
    <mergeCell ref="D3:D4"/>
    <mergeCell ref="E3:E4"/>
    <mergeCell ref="F3:F4"/>
    <mergeCell ref="G3:G4"/>
    <mergeCell ref="H3:K3"/>
    <mergeCell ref="L3:L4"/>
    <mergeCell ref="I10:I12"/>
    <mergeCell ref="K10:K12"/>
    <mergeCell ref="M10:M12"/>
    <mergeCell ref="N10:N12"/>
    <mergeCell ref="P10:P12"/>
    <mergeCell ref="Q10:Q12"/>
    <mergeCell ref="A10:A12"/>
    <mergeCell ref="B10:B12"/>
    <mergeCell ref="C10:C12"/>
    <mergeCell ref="D10:D12"/>
    <mergeCell ref="E10:E12"/>
    <mergeCell ref="H10:H12"/>
    <mergeCell ref="O10:O12"/>
    <mergeCell ref="J10:J12"/>
    <mergeCell ref="F10:F12"/>
    <mergeCell ref="G10:G12"/>
    <mergeCell ref="L10:L12"/>
    <mergeCell ref="A19:A20"/>
    <mergeCell ref="B19:B20"/>
    <mergeCell ref="C19:C20"/>
    <mergeCell ref="D19:D20"/>
    <mergeCell ref="E19:E20"/>
    <mergeCell ref="I14:I16"/>
    <mergeCell ref="K14:K16"/>
    <mergeCell ref="M14:M16"/>
    <mergeCell ref="N14:N16"/>
    <mergeCell ref="A17:A18"/>
    <mergeCell ref="B17:B18"/>
    <mergeCell ref="C17:C18"/>
    <mergeCell ref="D17:D18"/>
    <mergeCell ref="E17:E18"/>
    <mergeCell ref="A14:A16"/>
    <mergeCell ref="B14:B16"/>
    <mergeCell ref="C14:C16"/>
    <mergeCell ref="D14:D16"/>
    <mergeCell ref="E14:E16"/>
    <mergeCell ref="H14:H16"/>
    <mergeCell ref="H19:H20"/>
    <mergeCell ref="I19:I20"/>
    <mergeCell ref="K19:K20"/>
    <mergeCell ref="M19:M20"/>
    <mergeCell ref="P19:P20"/>
    <mergeCell ref="H17:H18"/>
    <mergeCell ref="I17:I18"/>
    <mergeCell ref="K17:K18"/>
    <mergeCell ref="P17:P18"/>
    <mergeCell ref="I21:I23"/>
    <mergeCell ref="K21:K23"/>
    <mergeCell ref="M21:M23"/>
    <mergeCell ref="N21:N23"/>
    <mergeCell ref="P21:P23"/>
    <mergeCell ref="J17:J18"/>
    <mergeCell ref="J19:J20"/>
    <mergeCell ref="Q21:Q23"/>
    <mergeCell ref="A21:A23"/>
    <mergeCell ref="B21:B23"/>
    <mergeCell ref="C21:C23"/>
    <mergeCell ref="D21:D23"/>
    <mergeCell ref="E21:E23"/>
    <mergeCell ref="H21:H23"/>
    <mergeCell ref="I24:I25"/>
    <mergeCell ref="K24:K25"/>
    <mergeCell ref="P24:P25"/>
    <mergeCell ref="Q24:Q25"/>
    <mergeCell ref="J24:J25"/>
    <mergeCell ref="J21:J23"/>
    <mergeCell ref="A24:A25"/>
    <mergeCell ref="B24:B25"/>
    <mergeCell ref="C24:C25"/>
    <mergeCell ref="D24:D25"/>
    <mergeCell ref="E24:E25"/>
    <mergeCell ref="H24:H25"/>
    <mergeCell ref="I26:I30"/>
    <mergeCell ref="K26:K30"/>
    <mergeCell ref="A31:A33"/>
    <mergeCell ref="B31:B33"/>
    <mergeCell ref="C31:C33"/>
    <mergeCell ref="D31:D33"/>
    <mergeCell ref="E31:E33"/>
    <mergeCell ref="H31:H33"/>
    <mergeCell ref="A26:A30"/>
    <mergeCell ref="B26:B30"/>
    <mergeCell ref="C26:C30"/>
    <mergeCell ref="D26:D30"/>
    <mergeCell ref="E26:E30"/>
    <mergeCell ref="H26:H30"/>
    <mergeCell ref="A50:A52"/>
    <mergeCell ref="B50:B52"/>
    <mergeCell ref="P46:P47"/>
    <mergeCell ref="H50:H52"/>
    <mergeCell ref="I50:I52"/>
    <mergeCell ref="K50:K52"/>
    <mergeCell ref="M50:M52"/>
    <mergeCell ref="N50:N52"/>
    <mergeCell ref="P50:P52"/>
    <mergeCell ref="J50:J52"/>
    <mergeCell ref="K46:K47"/>
    <mergeCell ref="M46:M47"/>
    <mergeCell ref="K48:K49"/>
    <mergeCell ref="M48:M49"/>
    <mergeCell ref="N48:N49"/>
    <mergeCell ref="P48:P49"/>
    <mergeCell ref="J46:J47"/>
    <mergeCell ref="O48:O49"/>
    <mergeCell ref="O50:O52"/>
    <mergeCell ref="A48:A49"/>
    <mergeCell ref="B48:B49"/>
    <mergeCell ref="C48:C49"/>
    <mergeCell ref="D48:D49"/>
    <mergeCell ref="E48:E49"/>
    <mergeCell ref="H48:H49"/>
    <mergeCell ref="I48:I49"/>
    <mergeCell ref="A46:A47"/>
    <mergeCell ref="B46:B47"/>
    <mergeCell ref="C46:C47"/>
    <mergeCell ref="D46:D47"/>
    <mergeCell ref="E46:E47"/>
    <mergeCell ref="H46:H47"/>
    <mergeCell ref="I46:I47"/>
    <mergeCell ref="A56:A57"/>
    <mergeCell ref="B56:B57"/>
    <mergeCell ref="C56:C57"/>
    <mergeCell ref="D56:D57"/>
    <mergeCell ref="E56:E57"/>
    <mergeCell ref="H56:H57"/>
    <mergeCell ref="I56:I57"/>
    <mergeCell ref="A53:A55"/>
    <mergeCell ref="B53:B55"/>
    <mergeCell ref="C53:C55"/>
    <mergeCell ref="D53:D55"/>
    <mergeCell ref="E53:E55"/>
    <mergeCell ref="H53:H55"/>
    <mergeCell ref="I53:I55"/>
    <mergeCell ref="C72:C73"/>
    <mergeCell ref="D72:D73"/>
    <mergeCell ref="E72:E73"/>
    <mergeCell ref="Q58:Q60"/>
    <mergeCell ref="A61:A63"/>
    <mergeCell ref="B61:B63"/>
    <mergeCell ref="C61:C63"/>
    <mergeCell ref="D61:D63"/>
    <mergeCell ref="E61:E63"/>
    <mergeCell ref="H61:H63"/>
    <mergeCell ref="I61:I63"/>
    <mergeCell ref="K61:K63"/>
    <mergeCell ref="M61:M63"/>
    <mergeCell ref="H58:H60"/>
    <mergeCell ref="I58:I60"/>
    <mergeCell ref="K58:K60"/>
    <mergeCell ref="M58:M60"/>
    <mergeCell ref="N58:N60"/>
    <mergeCell ref="P58:P60"/>
    <mergeCell ref="A58:A60"/>
    <mergeCell ref="B58:B60"/>
    <mergeCell ref="C58:C60"/>
    <mergeCell ref="D58:D60"/>
    <mergeCell ref="E58:E60"/>
    <mergeCell ref="R61:R63"/>
    <mergeCell ref="S61:S63"/>
    <mergeCell ref="K56:K57"/>
    <mergeCell ref="M56:M57"/>
    <mergeCell ref="N56:N57"/>
    <mergeCell ref="P56:P57"/>
    <mergeCell ref="Q56:Q57"/>
    <mergeCell ref="Q50:Q52"/>
    <mergeCell ref="Q48:Q49"/>
    <mergeCell ref="P53:P55"/>
    <mergeCell ref="Q53:Q55"/>
    <mergeCell ref="K53:K55"/>
    <mergeCell ref="M53:M55"/>
    <mergeCell ref="O53:O55"/>
    <mergeCell ref="O56:O57"/>
    <mergeCell ref="O58:O60"/>
    <mergeCell ref="Q31:Q33"/>
    <mergeCell ref="Q17:Q18"/>
    <mergeCell ref="P14:P16"/>
    <mergeCell ref="J56:J57"/>
    <mergeCell ref="Q46:Q47"/>
    <mergeCell ref="N61:N63"/>
    <mergeCell ref="P61:P63"/>
    <mergeCell ref="N53:N55"/>
    <mergeCell ref="J58:J60"/>
    <mergeCell ref="J53:J55"/>
    <mergeCell ref="N41:N42"/>
    <mergeCell ref="P41:P42"/>
    <mergeCell ref="J34:J36"/>
    <mergeCell ref="M34:M36"/>
    <mergeCell ref="N34:N36"/>
    <mergeCell ref="P26:P30"/>
    <mergeCell ref="Q26:Q30"/>
    <mergeCell ref="M26:M30"/>
    <mergeCell ref="N26:N30"/>
    <mergeCell ref="O26:O30"/>
    <mergeCell ref="M31:M33"/>
    <mergeCell ref="N31:N33"/>
    <mergeCell ref="O31:O33"/>
    <mergeCell ref="P31:P33"/>
    <mergeCell ref="S34:S35"/>
    <mergeCell ref="A88:G88"/>
    <mergeCell ref="R72:R73"/>
    <mergeCell ref="S72:S73"/>
    <mergeCell ref="H72:H73"/>
    <mergeCell ref="I72:I73"/>
    <mergeCell ref="K72:K73"/>
    <mergeCell ref="M72:M73"/>
    <mergeCell ref="N72:N73"/>
    <mergeCell ref="P72:P73"/>
    <mergeCell ref="Q61:Q63"/>
    <mergeCell ref="Q72:Q73"/>
    <mergeCell ref="J61:J63"/>
    <mergeCell ref="J72:J73"/>
    <mergeCell ref="O61:O63"/>
    <mergeCell ref="O72:O73"/>
    <mergeCell ref="J48:J49"/>
    <mergeCell ref="A72:A73"/>
    <mergeCell ref="B72:B73"/>
    <mergeCell ref="M68:M69"/>
    <mergeCell ref="N68:N69"/>
    <mergeCell ref="O68:O69"/>
    <mergeCell ref="P68:P69"/>
    <mergeCell ref="Q68:Q69"/>
    <mergeCell ref="A68:A69"/>
    <mergeCell ref="C68:C69"/>
    <mergeCell ref="B68:B69"/>
    <mergeCell ref="E68:E69"/>
    <mergeCell ref="H68:H69"/>
    <mergeCell ref="I68:I69"/>
    <mergeCell ref="J68:J69"/>
    <mergeCell ref="K68:K69"/>
    <mergeCell ref="L68:L69"/>
  </mergeCells>
  <phoneticPr fontId="7" type="noConversion"/>
  <pageMargins left="0.25" right="0.25" top="0.75" bottom="0.75" header="0.3" footer="0.3"/>
  <pageSetup paperSize="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
  <sheetViews>
    <sheetView workbookViewId="0">
      <selection activeCell="H5" sqref="H5"/>
    </sheetView>
  </sheetViews>
  <sheetFormatPr baseColWidth="10" defaultRowHeight="14.5" x14ac:dyDescent="0.35"/>
  <cols>
    <col min="2" max="2" width="15.1796875" bestFit="1" customWidth="1"/>
    <col min="5" max="5" width="15.453125" bestFit="1" customWidth="1"/>
    <col min="8" max="8" width="12.26953125" bestFit="1" customWidth="1"/>
  </cols>
  <sheetData>
    <row r="1" spans="1:8" x14ac:dyDescent="0.35">
      <c r="A1" s="16" t="s">
        <v>276</v>
      </c>
    </row>
    <row r="3" spans="1:8" x14ac:dyDescent="0.35">
      <c r="A3" s="162" t="s">
        <v>277</v>
      </c>
      <c r="B3" s="162"/>
      <c r="D3" s="162" t="s">
        <v>278</v>
      </c>
      <c r="E3" s="162"/>
      <c r="G3" s="162" t="s">
        <v>279</v>
      </c>
      <c r="H3" s="162"/>
    </row>
    <row r="4" spans="1:8" x14ac:dyDescent="0.35">
      <c r="A4" s="17">
        <v>1</v>
      </c>
      <c r="B4" s="17" t="s">
        <v>280</v>
      </c>
      <c r="D4" s="17">
        <v>1</v>
      </c>
      <c r="E4" s="17" t="s">
        <v>285</v>
      </c>
      <c r="G4" s="17" t="s">
        <v>290</v>
      </c>
      <c r="H4" s="17" t="s">
        <v>54</v>
      </c>
    </row>
    <row r="5" spans="1:8" x14ac:dyDescent="0.35">
      <c r="A5" s="17">
        <v>2</v>
      </c>
      <c r="B5" s="17" t="s">
        <v>281</v>
      </c>
      <c r="D5" s="17">
        <v>2</v>
      </c>
      <c r="E5" s="17" t="s">
        <v>286</v>
      </c>
      <c r="G5" s="17" t="s">
        <v>291</v>
      </c>
      <c r="H5" s="17" t="s">
        <v>293</v>
      </c>
    </row>
    <row r="6" spans="1:8" x14ac:dyDescent="0.35">
      <c r="A6" s="17">
        <v>3</v>
      </c>
      <c r="B6" s="17" t="s">
        <v>282</v>
      </c>
      <c r="D6" s="17">
        <v>3</v>
      </c>
      <c r="E6" s="17" t="s">
        <v>287</v>
      </c>
      <c r="G6" s="17" t="s">
        <v>292</v>
      </c>
      <c r="H6" s="17" t="s">
        <v>102</v>
      </c>
    </row>
    <row r="7" spans="1:8" x14ac:dyDescent="0.35">
      <c r="A7" s="17">
        <v>4</v>
      </c>
      <c r="B7" s="17" t="s">
        <v>283</v>
      </c>
      <c r="D7" s="17">
        <v>4</v>
      </c>
      <c r="E7" s="17" t="s">
        <v>288</v>
      </c>
    </row>
    <row r="8" spans="1:8" x14ac:dyDescent="0.35">
      <c r="A8" s="17">
        <v>5</v>
      </c>
      <c r="B8" s="17" t="s">
        <v>284</v>
      </c>
      <c r="D8" s="17">
        <v>5</v>
      </c>
      <c r="E8" s="17" t="s">
        <v>289</v>
      </c>
    </row>
  </sheetData>
  <mergeCells count="3">
    <mergeCell ref="A3:B3"/>
    <mergeCell ref="D3:E3"/>
    <mergeCell ref="G3:H3"/>
  </mergeCells>
  <hyperlinks>
    <hyperlink ref="A1" r:id="rId1" xr:uid="{00000000-0004-0000-0100-000000000000}"/>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 2026</vt:lpstr>
      <vt:lpstr>Criterios para evaluar los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dc:creator>
  <cp:lastModifiedBy>Planeacion_Epa</cp:lastModifiedBy>
  <cp:lastPrinted>2021-08-26T20:19:48Z</cp:lastPrinted>
  <dcterms:created xsi:type="dcterms:W3CDTF">2020-07-27T18:55:14Z</dcterms:created>
  <dcterms:modified xsi:type="dcterms:W3CDTF">2026-03-05T20:33:33Z</dcterms:modified>
</cp:coreProperties>
</file>